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Shared\Barbon\Homelet\Marketing\Production 2023\HomeLet Rental Index\2023\11. Nov 23 HRI\"/>
    </mc:Choice>
  </mc:AlternateContent>
  <xr:revisionPtr revIDLastSave="0" documentId="13_ncr:1_{6B43CA0D-9AA7-44D3-B4E9-717008A08E59}" xr6:coauthVersionLast="47" xr6:coauthVersionMax="47" xr10:uidLastSave="{00000000-0000-0000-0000-000000000000}"/>
  <bookViews>
    <workbookView xWindow="-108" yWindow="-108" windowWidth="23256" windowHeight="12576" firstSheet="7" activeTab="10" xr2:uid="{EF982265-4D1D-46BD-8533-55D72CFBD74B}"/>
  </bookViews>
  <sheets>
    <sheet name="HRI Intro" sheetId="11" r:id="rId1"/>
    <sheet name="Summary By Region" sheetId="1" r:id="rId2"/>
    <sheet name="Chart 1 | UK Rents" sheetId="2" r:id="rId3"/>
    <sheet name="Chart 2 | UK Rents Exl London" sheetId="3" r:id="rId4"/>
    <sheet name="Chart 3 | London Rents" sheetId="4" r:id="rId5"/>
    <sheet name="Regional Charts | All" sheetId="5" r:id="rId6"/>
    <sheet name="UK &amp; London | Variation" sheetId="6" r:id="rId7"/>
    <sheet name="London Borough | Average Rents" sheetId="7" r:id="rId8"/>
    <sheet name="London Boroughs | Ranked" sheetId="8" r:id="rId9"/>
    <sheet name="Rent To Income Ratio | Chart" sheetId="9" r:id="rId10"/>
    <sheet name="Rent To Income | All" sheetId="10" r:id="rId11"/>
  </sheets>
  <definedNames>
    <definedName name="_xlnm._FilterDatabase" localSheetId="7" hidden="1">'London Borough | Average Rents'!$A$1:$G$1</definedName>
    <definedName name="_xlnm._FilterDatabase" localSheetId="1" hidden="1">'Summary By Region'!$A$1:$I$1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G4" i="1"/>
  <c r="G5" i="1"/>
  <c r="G6" i="1"/>
  <c r="G7" i="1"/>
  <c r="G8" i="1"/>
  <c r="G9" i="1"/>
  <c r="G10" i="1"/>
  <c r="G11" i="1"/>
  <c r="G12" i="1"/>
  <c r="G13" i="1"/>
  <c r="G14" i="1"/>
  <c r="G15" i="1"/>
  <c r="G2" i="1"/>
  <c r="F13" i="7"/>
  <c r="F14" i="7"/>
  <c r="F18" i="7"/>
  <c r="F19" i="7"/>
  <c r="F8" i="7"/>
  <c r="F9" i="7"/>
  <c r="F6" i="7"/>
  <c r="F10" i="7"/>
  <c r="F15" i="7"/>
  <c r="F11" i="7"/>
  <c r="F20" i="7"/>
  <c r="F22" i="7"/>
  <c r="F17" i="7"/>
  <c r="F7" i="7"/>
  <c r="F21" i="7"/>
  <c r="F5" i="7"/>
  <c r="F3" i="7"/>
  <c r="F16" i="7"/>
  <c r="F12" i="7"/>
  <c r="F2" i="7"/>
  <c r="F4" i="7"/>
  <c r="D114" i="6"/>
  <c r="E114" i="6" s="1"/>
  <c r="I3" i="1"/>
  <c r="I4" i="1"/>
  <c r="I5" i="1"/>
  <c r="I6" i="1"/>
  <c r="I7" i="1"/>
  <c r="I8" i="1"/>
  <c r="I9" i="1"/>
  <c r="I10" i="1"/>
  <c r="I11" i="1"/>
  <c r="I12" i="1"/>
  <c r="I13" i="1"/>
  <c r="I14" i="1"/>
  <c r="I15" i="1"/>
  <c r="I2" i="1"/>
  <c r="H3" i="1"/>
  <c r="H4" i="1"/>
  <c r="H5" i="1"/>
  <c r="H6" i="1"/>
  <c r="H7" i="1"/>
  <c r="H8" i="1"/>
  <c r="H9" i="1"/>
  <c r="H10" i="1"/>
  <c r="H11" i="1"/>
  <c r="H12" i="1"/>
  <c r="H13" i="1"/>
  <c r="H14" i="1"/>
  <c r="H15" i="1"/>
  <c r="H2" i="1"/>
  <c r="F3" i="1"/>
  <c r="F4" i="1"/>
  <c r="F5" i="1"/>
  <c r="F6" i="1"/>
  <c r="F7" i="1"/>
  <c r="F8" i="1"/>
  <c r="F9" i="1"/>
  <c r="F10" i="1"/>
  <c r="F11" i="1"/>
  <c r="F12" i="1"/>
  <c r="F13" i="1"/>
  <c r="F14" i="1"/>
  <c r="F15" i="1"/>
  <c r="F2" i="1"/>
  <c r="G12" i="7"/>
  <c r="G2" i="7"/>
  <c r="G13" i="7"/>
  <c r="G19" i="7"/>
  <c r="G8" i="7"/>
  <c r="G18" i="7"/>
  <c r="G10" i="7"/>
  <c r="G6" i="7"/>
  <c r="G15" i="7"/>
  <c r="G14" i="7"/>
  <c r="G20" i="7"/>
  <c r="G11" i="7"/>
  <c r="G9" i="7"/>
  <c r="G7" i="7"/>
  <c r="G22" i="7"/>
  <c r="G3" i="7"/>
  <c r="G5" i="7"/>
  <c r="G21" i="7"/>
  <c r="G17" i="7"/>
  <c r="G16" i="7"/>
  <c r="G4" i="7"/>
  <c r="D113" i="6"/>
  <c r="E113" i="6" s="1"/>
  <c r="D13" i="2" l="1"/>
  <c r="D14" i="3"/>
  <c r="D112" i="6"/>
  <c r="E112" i="6" s="1"/>
  <c r="D111" i="6" l="1"/>
  <c r="E111" i="6" s="1"/>
  <c r="D3" i="10"/>
  <c r="D4" i="10"/>
  <c r="D5" i="10"/>
  <c r="D6" i="10"/>
  <c r="D7" i="10"/>
  <c r="D8" i="10"/>
  <c r="D9" i="10"/>
  <c r="D10" i="10"/>
  <c r="D11" i="10"/>
  <c r="D12" i="10"/>
  <c r="D13" i="10"/>
  <c r="D14" i="10"/>
  <c r="D15" i="10"/>
  <c r="D2" i="10"/>
  <c r="D110" i="6"/>
  <c r="E110" i="6" s="1"/>
  <c r="D109" i="6"/>
  <c r="E109" i="6" s="1"/>
  <c r="D108" i="6"/>
  <c r="E108" i="6" s="1"/>
  <c r="D107" i="6"/>
  <c r="E107" i="6" s="1"/>
  <c r="D106" i="6"/>
  <c r="E106" i="6" s="1"/>
  <c r="D105" i="6"/>
  <c r="E105" i="6" s="1"/>
  <c r="E104" i="6"/>
  <c r="D104" i="6"/>
  <c r="E103" i="6"/>
  <c r="D103" i="6"/>
  <c r="D102" i="6"/>
  <c r="E102" i="6" s="1"/>
  <c r="D101" i="6"/>
  <c r="E101" i="6" s="1"/>
  <c r="E100" i="6"/>
  <c r="D100" i="6"/>
  <c r="E99" i="6"/>
  <c r="D99" i="6"/>
  <c r="D98" i="6"/>
  <c r="E98" i="6" s="1"/>
  <c r="D97" i="6"/>
  <c r="E97" i="6" s="1"/>
  <c r="E96" i="6"/>
  <c r="D96" i="6"/>
  <c r="E95" i="6"/>
  <c r="D95" i="6"/>
  <c r="D94" i="6"/>
  <c r="E94" i="6" s="1"/>
  <c r="D93" i="6"/>
  <c r="E93" i="6" s="1"/>
  <c r="E92" i="6"/>
  <c r="D92" i="6"/>
  <c r="E91" i="6"/>
  <c r="D91" i="6"/>
  <c r="D90" i="6"/>
  <c r="E90" i="6" s="1"/>
  <c r="D89" i="6"/>
  <c r="E89" i="6" s="1"/>
  <c r="E88" i="6"/>
  <c r="D88" i="6"/>
  <c r="E87" i="6"/>
  <c r="D87" i="6"/>
  <c r="D86" i="6"/>
  <c r="E86" i="6" s="1"/>
  <c r="D85" i="6"/>
  <c r="E85" i="6" s="1"/>
  <c r="E84" i="6"/>
  <c r="D84" i="6"/>
  <c r="E83" i="6"/>
  <c r="D83" i="6"/>
  <c r="D82" i="6"/>
  <c r="E82" i="6" s="1"/>
  <c r="D81" i="6"/>
  <c r="E81" i="6" s="1"/>
  <c r="E80" i="6"/>
  <c r="D80" i="6"/>
  <c r="E79" i="6"/>
  <c r="D79" i="6"/>
  <c r="D78" i="6"/>
  <c r="E78" i="6" s="1"/>
  <c r="D77" i="6"/>
  <c r="E77" i="6" s="1"/>
  <c r="E76" i="6"/>
  <c r="D76" i="6"/>
  <c r="E75" i="6"/>
  <c r="D75" i="6"/>
  <c r="D74" i="6"/>
  <c r="E74" i="6" s="1"/>
  <c r="D73" i="6"/>
  <c r="E73" i="6" s="1"/>
  <c r="E72" i="6"/>
  <c r="D72" i="6"/>
  <c r="E71" i="6"/>
  <c r="D71" i="6"/>
  <c r="D70" i="6"/>
  <c r="E70" i="6" s="1"/>
  <c r="D69" i="6"/>
  <c r="E69" i="6" s="1"/>
  <c r="E68" i="6"/>
  <c r="D68" i="6"/>
  <c r="E67" i="6"/>
  <c r="D67" i="6"/>
  <c r="D66" i="6"/>
  <c r="E66" i="6" s="1"/>
  <c r="D65" i="6"/>
  <c r="E65" i="6" s="1"/>
  <c r="E64" i="6"/>
  <c r="D64" i="6"/>
  <c r="E63" i="6"/>
  <c r="D63" i="6"/>
  <c r="D62" i="6"/>
  <c r="E62" i="6" s="1"/>
  <c r="D61" i="6"/>
  <c r="E61" i="6" s="1"/>
  <c r="E60" i="6"/>
  <c r="D60" i="6"/>
  <c r="E59" i="6"/>
  <c r="D59" i="6"/>
  <c r="D58" i="6"/>
  <c r="E58" i="6" s="1"/>
  <c r="D57" i="6"/>
  <c r="E57" i="6" s="1"/>
  <c r="E56" i="6"/>
  <c r="D56" i="6"/>
  <c r="E55" i="6"/>
  <c r="D55" i="6"/>
  <c r="D54" i="6"/>
  <c r="E54" i="6" s="1"/>
  <c r="D53" i="6"/>
  <c r="E53" i="6" s="1"/>
  <c r="E52" i="6"/>
  <c r="D52" i="6"/>
  <c r="E51" i="6"/>
  <c r="D51" i="6"/>
  <c r="D50" i="6"/>
  <c r="E50" i="6" s="1"/>
  <c r="D49" i="6"/>
  <c r="E49" i="6" s="1"/>
  <c r="E48" i="6"/>
  <c r="D48" i="6"/>
  <c r="E47" i="6"/>
  <c r="D47" i="6"/>
  <c r="D46" i="6"/>
  <c r="E46" i="6" s="1"/>
  <c r="D45" i="6"/>
  <c r="E45" i="6" s="1"/>
  <c r="E44" i="6"/>
  <c r="D44" i="6"/>
  <c r="E43" i="6"/>
  <c r="D43" i="6"/>
  <c r="D42" i="6"/>
  <c r="E42" i="6" s="1"/>
  <c r="D41" i="6"/>
  <c r="E41" i="6" s="1"/>
  <c r="E40" i="6"/>
  <c r="D40" i="6"/>
  <c r="E39" i="6"/>
  <c r="D39" i="6"/>
  <c r="D38" i="6"/>
  <c r="E38" i="6" s="1"/>
  <c r="D37" i="6"/>
  <c r="E37" i="6" s="1"/>
  <c r="E36" i="6"/>
  <c r="D36" i="6"/>
  <c r="E35" i="6"/>
  <c r="D35" i="6"/>
  <c r="D34" i="6"/>
  <c r="E34" i="6" s="1"/>
  <c r="D33" i="6"/>
  <c r="E33" i="6" s="1"/>
  <c r="E32" i="6"/>
  <c r="D32" i="6"/>
  <c r="E31" i="6"/>
  <c r="D31" i="6"/>
  <c r="D30" i="6"/>
  <c r="E30" i="6" s="1"/>
  <c r="D29" i="6"/>
  <c r="E29" i="6" s="1"/>
  <c r="E28" i="6"/>
  <c r="D28" i="6"/>
  <c r="E27" i="6"/>
  <c r="D27" i="6"/>
  <c r="D26" i="6"/>
  <c r="E26" i="6" s="1"/>
  <c r="D25" i="6"/>
  <c r="E25" i="6" s="1"/>
  <c r="E24" i="6"/>
  <c r="D24" i="6"/>
  <c r="E23" i="6"/>
  <c r="D23" i="6"/>
  <c r="D22" i="6"/>
  <c r="E22" i="6" s="1"/>
  <c r="D21" i="6"/>
  <c r="E21" i="6" s="1"/>
  <c r="E20" i="6"/>
  <c r="D20" i="6"/>
  <c r="E19" i="6"/>
  <c r="D19" i="6"/>
  <c r="D18" i="6"/>
  <c r="E18" i="6" s="1"/>
  <c r="D17" i="6"/>
  <c r="E17" i="6" s="1"/>
  <c r="E16" i="6"/>
  <c r="D16" i="6"/>
  <c r="E15" i="6"/>
  <c r="D15" i="6"/>
  <c r="D14" i="6"/>
  <c r="E14" i="6" s="1"/>
  <c r="D13" i="6"/>
  <c r="E13" i="6" s="1"/>
  <c r="E12" i="6"/>
  <c r="D12" i="6"/>
  <c r="E11" i="6"/>
  <c r="D11" i="6"/>
  <c r="D10" i="6"/>
  <c r="E10" i="6" s="1"/>
  <c r="D9" i="6"/>
  <c r="E9" i="6" s="1"/>
  <c r="E8" i="6"/>
  <c r="D8" i="6"/>
  <c r="E7" i="6"/>
  <c r="D7" i="6"/>
  <c r="D6" i="6"/>
  <c r="E6" i="6" s="1"/>
  <c r="D5" i="6"/>
  <c r="E5" i="6" s="1"/>
  <c r="E4" i="6"/>
  <c r="D4" i="6"/>
  <c r="E3" i="6"/>
  <c r="D3" i="6"/>
  <c r="D2" i="6"/>
  <c r="E2" i="6" s="1"/>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 i="4"/>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3" i="3"/>
  <c r="D12" i="3"/>
  <c r="D11" i="3"/>
  <c r="D10" i="3"/>
  <c r="D9" i="3"/>
  <c r="D8" i="3"/>
  <c r="D7" i="3"/>
  <c r="D6" i="3"/>
  <c r="D5" i="3"/>
  <c r="D4" i="3"/>
  <c r="D3" i="3"/>
  <c r="D74" i="2"/>
  <c r="C74" i="2"/>
  <c r="D73" i="2"/>
  <c r="C73" i="2"/>
  <c r="D72" i="2"/>
  <c r="C72" i="2"/>
  <c r="D71" i="2"/>
  <c r="C71" i="2"/>
  <c r="D70" i="2"/>
  <c r="C70" i="2"/>
  <c r="D69" i="2"/>
  <c r="C69" i="2"/>
  <c r="D68" i="2"/>
  <c r="C68" i="2"/>
  <c r="D67" i="2"/>
  <c r="C67" i="2"/>
  <c r="D66" i="2"/>
  <c r="C66" i="2"/>
  <c r="D65" i="2"/>
  <c r="C65" i="2"/>
  <c r="D64" i="2"/>
  <c r="C64" i="2"/>
  <c r="D63" i="2"/>
  <c r="C63" i="2"/>
  <c r="D62" i="2"/>
  <c r="C62" i="2"/>
  <c r="D61" i="2"/>
  <c r="C61" i="2"/>
  <c r="D60" i="2"/>
  <c r="C60" i="2"/>
  <c r="D59" i="2"/>
  <c r="C59" i="2"/>
  <c r="D58" i="2"/>
  <c r="C58" i="2"/>
  <c r="D57" i="2"/>
  <c r="C57" i="2"/>
  <c r="D56" i="2"/>
  <c r="C56" i="2"/>
  <c r="D55" i="2"/>
  <c r="C55" i="2"/>
  <c r="D54" i="2"/>
  <c r="C54" i="2"/>
  <c r="D53" i="2"/>
  <c r="C53" i="2"/>
  <c r="D52" i="2"/>
  <c r="C52" i="2"/>
  <c r="D51" i="2"/>
  <c r="C51" i="2"/>
  <c r="D50" i="2"/>
  <c r="C50" i="2"/>
  <c r="D49" i="2"/>
  <c r="C49" i="2"/>
  <c r="D48" i="2"/>
  <c r="C48" i="2"/>
  <c r="D47" i="2"/>
  <c r="C47" i="2"/>
  <c r="D46" i="2"/>
  <c r="C46" i="2"/>
  <c r="D45" i="2"/>
  <c r="C45" i="2"/>
  <c r="D44" i="2"/>
  <c r="C44" i="2"/>
  <c r="D43" i="2"/>
  <c r="C43" i="2"/>
  <c r="D42" i="2"/>
  <c r="C42" i="2"/>
  <c r="D41" i="2"/>
  <c r="C41" i="2"/>
  <c r="D40" i="2"/>
  <c r="C40" i="2"/>
  <c r="D39" i="2"/>
  <c r="C39" i="2"/>
  <c r="D38" i="2"/>
  <c r="C38" i="2"/>
  <c r="D37" i="2"/>
  <c r="C37" i="2"/>
  <c r="D36" i="2"/>
  <c r="C36" i="2"/>
  <c r="D35" i="2"/>
  <c r="C35" i="2"/>
  <c r="D34" i="2"/>
  <c r="C34" i="2"/>
  <c r="D33" i="2"/>
  <c r="C33" i="2"/>
  <c r="D32" i="2"/>
  <c r="C32" i="2"/>
  <c r="D31" i="2"/>
  <c r="C31" i="2"/>
  <c r="D30" i="2"/>
  <c r="C30" i="2"/>
  <c r="D29" i="2"/>
  <c r="C29" i="2"/>
  <c r="D28" i="2"/>
  <c r="C28" i="2"/>
  <c r="D27" i="2"/>
  <c r="C27" i="2"/>
  <c r="D26" i="2"/>
  <c r="C26" i="2"/>
  <c r="D25" i="2"/>
  <c r="C25" i="2"/>
  <c r="D24" i="2"/>
  <c r="C24" i="2"/>
  <c r="D23" i="2"/>
  <c r="C23" i="2"/>
  <c r="D22" i="2"/>
  <c r="C22" i="2"/>
  <c r="D21" i="2"/>
  <c r="C21" i="2"/>
  <c r="D20" i="2"/>
  <c r="C20" i="2"/>
  <c r="D19" i="2"/>
  <c r="C19" i="2"/>
  <c r="D18" i="2"/>
  <c r="C18" i="2"/>
  <c r="D17" i="2"/>
  <c r="C17" i="2"/>
  <c r="D16" i="2"/>
  <c r="C16" i="2"/>
  <c r="D15" i="2"/>
  <c r="C15" i="2"/>
  <c r="D14" i="2"/>
  <c r="C14" i="2"/>
  <c r="D12" i="2"/>
  <c r="D11" i="2"/>
  <c r="D10" i="2"/>
  <c r="D9" i="2"/>
  <c r="D8" i="2"/>
  <c r="D7" i="2"/>
  <c r="D6" i="2"/>
  <c r="D5" i="2"/>
  <c r="D4" i="2"/>
  <c r="D3" i="2"/>
</calcChain>
</file>

<file path=xl/sharedStrings.xml><?xml version="1.0" encoding="utf-8"?>
<sst xmlns="http://schemas.openxmlformats.org/spreadsheetml/2006/main" count="132" uniqueCount="76">
  <si>
    <t>Region</t>
  </si>
  <si>
    <t>Monthly Var</t>
  </si>
  <si>
    <t>Annual Var</t>
  </si>
  <si>
    <t>Scotland</t>
  </si>
  <si>
    <t>Greater London</t>
  </si>
  <si>
    <t>West Midlands</t>
  </si>
  <si>
    <t>South East</t>
  </si>
  <si>
    <t>North West</t>
  </si>
  <si>
    <t>Wales</t>
  </si>
  <si>
    <t>Yorkshire &amp; Humberside</t>
  </si>
  <si>
    <t>East Of England</t>
  </si>
  <si>
    <t>North East</t>
  </si>
  <si>
    <t>East Midlands</t>
  </si>
  <si>
    <t>South West</t>
  </si>
  <si>
    <t>Northern Ireland</t>
  </si>
  <si>
    <t>UK</t>
  </si>
  <si>
    <t>UK excluding Greater London</t>
  </si>
  <si>
    <t>£+PCM</t>
  </si>
  <si>
    <t>Date</t>
  </si>
  <si>
    <t>Average UK rental value</t>
  </si>
  <si>
    <t>Annual variation in UK rental value (%)</t>
  </si>
  <si>
    <t>Monthly variation in UK rental value (%)</t>
  </si>
  <si>
    <t>Average UK excl. London rental value</t>
  </si>
  <si>
    <t>Annual variation in UK excl. London rental value (%)</t>
  </si>
  <si>
    <t>Monthly variation in UK excl. London rental value (%)</t>
  </si>
  <si>
    <t>Greater London rental value</t>
  </si>
  <si>
    <t>Annual variation in Greater London rental value (%)</t>
  </si>
  <si>
    <t>Monthly variation in Greater London rental value (%)</t>
  </si>
  <si>
    <t>UK excl. Greater London</t>
  </si>
  <si>
    <t>East 
Midlands</t>
  </si>
  <si>
    <t>West 
Midlands</t>
  </si>
  <si>
    <t xml:space="preserve">Date </t>
  </si>
  <si>
    <t>Average rental value Greater London</t>
  </si>
  <si>
    <t>Variation in rental values (£)</t>
  </si>
  <si>
    <t>Variation in rental values (%)</t>
  </si>
  <si>
    <t>Borough</t>
  </si>
  <si>
    <t>Wandsworth</t>
  </si>
  <si>
    <t>Westminster</t>
  </si>
  <si>
    <t>Harrow and Hillingdon</t>
  </si>
  <si>
    <t>Hammersmith, Fulham, Kensington and Chelsea</t>
  </si>
  <si>
    <t>London Borough</t>
  </si>
  <si>
    <r>
      <t xml:space="preserve">5 London boroughs with the </t>
    </r>
    <r>
      <rPr>
        <b/>
        <u/>
        <sz val="12"/>
        <color rgb="FF121212"/>
        <rFont val="Arial"/>
        <family val="2"/>
      </rPr>
      <t>highest annual</t>
    </r>
    <r>
      <rPr>
        <sz val="12"/>
        <color rgb="FF121212"/>
        <rFont val="Arial"/>
        <family val="2"/>
      </rPr>
      <t xml:space="preserve"> variance in average rent</t>
    </r>
  </si>
  <si>
    <r>
      <t xml:space="preserve">5 London boroughs with the </t>
    </r>
    <r>
      <rPr>
        <b/>
        <u/>
        <sz val="12"/>
        <color rgb="FF121212"/>
        <rFont val="Arial"/>
        <family val="2"/>
      </rPr>
      <t>lowest annual</t>
    </r>
    <r>
      <rPr>
        <sz val="12"/>
        <color rgb="FF121212"/>
        <rFont val="Arial"/>
        <family val="2"/>
      </rPr>
      <t xml:space="preserve"> variance in average rent</t>
    </r>
  </si>
  <si>
    <t>Annual Variance</t>
  </si>
  <si>
    <t xml:space="preserve">Region </t>
  </si>
  <si>
    <t xml:space="preserve">Variation </t>
  </si>
  <si>
    <t>UK Ex London</t>
  </si>
  <si>
    <t>Yorkshire and The Humber</t>
  </si>
  <si>
    <t>London</t>
  </si>
  <si>
    <t xml:space="preserve">Barking, Dagenham and Havering
</t>
  </si>
  <si>
    <t xml:space="preserve">Lewisham and Southwark
</t>
  </si>
  <si>
    <t xml:space="preserve">Lambeth
</t>
  </si>
  <si>
    <t xml:space="preserve">Ealing
</t>
  </si>
  <si>
    <t xml:space="preserve">Croydon
</t>
  </si>
  <si>
    <t xml:space="preserve">Camden, City of London
</t>
  </si>
  <si>
    <t xml:space="preserve">Barnet
</t>
  </si>
  <si>
    <t xml:space="preserve">Merton, Kingston upon Thames and Sutton
</t>
  </si>
  <si>
    <t xml:space="preserve">Brent
</t>
  </si>
  <si>
    <t xml:space="preserve">Tower Hamlets
</t>
  </si>
  <si>
    <t xml:space="preserve">Hackney and Newham
</t>
  </si>
  <si>
    <t xml:space="preserve">Haringey and Islington
</t>
  </si>
  <si>
    <t xml:space="preserve">Bromley
</t>
  </si>
  <si>
    <t xml:space="preserve">Redbridge and Waltham Forest
</t>
  </si>
  <si>
    <t xml:space="preserve">Enfield
</t>
  </si>
  <si>
    <t xml:space="preserve">Hounslow and Richmond upon Thames
</t>
  </si>
  <si>
    <t xml:space="preserve">Bexley and Greenwich
</t>
  </si>
  <si>
    <t>Average Rent
Aug-2023</t>
  </si>
  <si>
    <t>2021 Var</t>
  </si>
  <si>
    <t>5 London boroughs with the highest average rent in October 2023</t>
  </si>
  <si>
    <t>5 London boroughs with the lowest average rent in October 2023</t>
  </si>
  <si>
    <t>HomeLet Rental Index</t>
  </si>
  <si>
    <t>The HomeLet Rental Index represents the largest, most insightful, and up-to-date view on the UK’s private rented sector. With data qualified through high-quality tenant referencing, conducted on behalf of over 4,500 UK letting agents, the trends reported within the Index are brand new tenancies and agreed on rental amounts, giving the most relevant insight into changes in the Private Rented Sector.</t>
  </si>
  <si>
    <t xml:space="preserve"> </t>
  </si>
  <si>
    <r>
      <rPr>
        <b/>
        <sz val="12"/>
        <color rgb="FF00354D"/>
        <rFont val="Arial"/>
        <family val="2"/>
      </rPr>
      <t>About the HomeLet Rental Index</t>
    </r>
    <r>
      <rPr>
        <sz val="11"/>
        <color theme="1"/>
        <rFont val="Arial"/>
        <family val="2"/>
      </rPr>
      <t xml:space="preserve">
</t>
    </r>
    <r>
      <rPr>
        <sz val="10"/>
        <color rgb="FF121212"/>
        <rFont val="Arial"/>
        <family val="2"/>
      </rPr>
      <t>The index and average prices are produced using HomeLet’s mix adjusted rental index methodology. This helps to track the representative rental values over time, which factor in changes in the mix of property types and locations of rented properties. Data is gathered from our tenant referencing service, and our rental amounts are based on actual achieved rental prices with accurate tenancy start dates in a reported month, rather than advertised costs. The data used in the HomeLet Rental Index is aggregated to regional, county and city level only. This ensures that all property or individual records remain strictly anonymous.
The HomeLet Rental Index is prepared from information that we consider is collated with careful attention, but we do not make any statement as to its accuracy or completeness. We reserve the right to vary our methodology and to edit or discontinue this report. The HomeLet Rental Index may not be used for commercial purposes; we shall not be liable for any decisions made or action taken in reliance upon the published data.</t>
    </r>
  </si>
  <si>
    <t>November 2023</t>
  </si>
  <si>
    <t xml:space="preserve">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</si>
</sst>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64" formatCode="0.0%"/>
    <numFmt numFmtId="165" formatCode="&quot;£&quot;#,##0"/>
    <numFmt numFmtId="166" formatCode="_-[$£-809]* #,##0_-;\-[$£-809]* #,##0_-;_-[$£-809]* &quot;-&quot;_-;_-@_-"/>
    <numFmt numFmtId="167" formatCode="[$-10409]&quot;£&quot;#,##0;\(&quot;£&quot;#,##0\)"/>
    <numFmt numFmtId="168" formatCode="[$-10409]0.0\ %"/>
    <numFmt numFmtId="169" formatCode="[$£-809]#,##0"/>
    <numFmt numFmtId="170" formatCode="_-[$£-809]* #,##0_-;\-[$£-809]* #,##0_-;_-[$£-809]*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8"/>
      <color rgb="FF003569"/>
      <name val="Segoe UI"/>
      <family val="2"/>
    </font>
    <font>
      <b/>
      <sz val="11"/>
      <color rgb="FF121212"/>
      <name val="Calibri"/>
      <family val="2"/>
      <scheme val="minor"/>
    </font>
    <font>
      <sz val="11"/>
      <color rgb="FF121212"/>
      <name val="Calibri"/>
      <family val="2"/>
      <scheme val="minor"/>
    </font>
    <font>
      <sz val="11"/>
      <name val="Calibri"/>
      <family val="2"/>
    </font>
    <font>
      <sz val="10"/>
      <name val="Arial"/>
      <family val="2"/>
    </font>
    <font>
      <sz val="11"/>
      <color rgb="FF121212"/>
      <name val="Calibri"/>
      <family val="2"/>
    </font>
    <font>
      <sz val="10"/>
      <name val="MS Sans Serif"/>
      <family val="2"/>
    </font>
    <font>
      <sz val="12"/>
      <color rgb="FF121212"/>
      <name val="Arial"/>
      <family val="2"/>
    </font>
    <font>
      <b/>
      <sz val="10"/>
      <color theme="0"/>
      <name val="Arial"/>
      <family val="2"/>
    </font>
    <font>
      <sz val="10"/>
      <color rgb="FF121212"/>
      <name val="Arial"/>
      <family val="2"/>
    </font>
    <font>
      <b/>
      <u/>
      <sz val="12"/>
      <color rgb="FF121212"/>
      <name val="Arial"/>
      <family val="2"/>
    </font>
    <font>
      <b/>
      <sz val="18"/>
      <color rgb="FF00354D"/>
      <name val="Arial"/>
      <family val="2"/>
    </font>
    <font>
      <b/>
      <sz val="14"/>
      <color rgb="FF33CCCC"/>
      <name val="Arial"/>
      <family val="2"/>
    </font>
    <font>
      <sz val="11"/>
      <color theme="1"/>
      <name val="Arial"/>
      <family val="2"/>
    </font>
    <font>
      <b/>
      <sz val="12"/>
      <color rgb="FF00354D"/>
      <name val="Arial"/>
      <family val="2"/>
    </font>
  </fonts>
  <fills count="4">
    <fill>
      <patternFill patternType="none"/>
    </fill>
    <fill>
      <patternFill patternType="gray125"/>
    </fill>
    <fill>
      <patternFill patternType="solid">
        <fgColor rgb="FFB2B2B2"/>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thin">
        <color rgb="FF003569"/>
      </left>
      <right style="thin">
        <color rgb="FF003569"/>
      </right>
      <top style="thin">
        <color rgb="FF003569"/>
      </top>
      <bottom style="thin">
        <color rgb="FF003569"/>
      </bottom>
      <diagonal/>
    </border>
    <border>
      <left style="medium">
        <color rgb="FF121212"/>
      </left>
      <right style="thin">
        <color rgb="FF121212"/>
      </right>
      <top style="medium">
        <color rgb="FF121212"/>
      </top>
      <bottom/>
      <diagonal/>
    </border>
    <border>
      <left style="thin">
        <color rgb="FF121212"/>
      </left>
      <right style="medium">
        <color rgb="FF121212"/>
      </right>
      <top style="medium">
        <color rgb="FF121212"/>
      </top>
      <bottom/>
      <diagonal/>
    </border>
    <border>
      <left style="medium">
        <color rgb="FF121212"/>
      </left>
      <right style="thin">
        <color rgb="FF121212"/>
      </right>
      <top/>
      <bottom/>
      <diagonal/>
    </border>
    <border>
      <left style="thin">
        <color rgb="FF121212"/>
      </left>
      <right style="medium">
        <color rgb="FF121212"/>
      </right>
      <top/>
      <bottom/>
      <diagonal/>
    </border>
    <border>
      <left style="medium">
        <color rgb="FF121212"/>
      </left>
      <right style="thin">
        <color rgb="FF121212"/>
      </right>
      <top/>
      <bottom style="medium">
        <color rgb="FF121212"/>
      </bottom>
      <diagonal/>
    </border>
    <border>
      <left style="thin">
        <color rgb="FF121212"/>
      </left>
      <right style="medium">
        <color rgb="FF121212"/>
      </right>
      <top/>
      <bottom style="medium">
        <color rgb="FF121212"/>
      </bottom>
      <diagonal/>
    </border>
    <border>
      <left/>
      <right style="medium">
        <color rgb="FF121212"/>
      </right>
      <top style="medium">
        <color rgb="FF121212"/>
      </top>
      <bottom/>
      <diagonal/>
    </border>
    <border>
      <left/>
      <right style="medium">
        <color rgb="FF121212"/>
      </right>
      <top/>
      <bottom/>
      <diagonal/>
    </border>
    <border>
      <left/>
      <right style="medium">
        <color rgb="FF121212"/>
      </right>
      <top/>
      <bottom style="medium">
        <color rgb="FF12121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7" fillId="0" borderId="0"/>
    <xf numFmtId="0" fontId="9" fillId="0" borderId="0"/>
  </cellStyleXfs>
  <cellXfs count="88">
    <xf numFmtId="0" fontId="0" fillId="0" borderId="0" xfId="0"/>
    <xf numFmtId="10" fontId="0" fillId="0" borderId="0" xfId="0" applyNumberFormat="1"/>
    <xf numFmtId="164" fontId="0" fillId="0" borderId="0" xfId="1" applyNumberFormat="1" applyFont="1"/>
    <xf numFmtId="0" fontId="0" fillId="0" borderId="0" xfId="0" applyAlignment="1">
      <alignment horizontal="center"/>
    </xf>
    <xf numFmtId="164" fontId="2" fillId="0" borderId="0" xfId="1" applyNumberFormat="1" applyFont="1" applyAlignment="1">
      <alignment horizontal="center"/>
    </xf>
    <xf numFmtId="165" fontId="0" fillId="0" borderId="0" xfId="0" applyNumberFormat="1" applyAlignment="1">
      <alignment horizontal="center"/>
    </xf>
    <xf numFmtId="165" fontId="2" fillId="0" borderId="0" xfId="0" applyNumberFormat="1" applyFont="1" applyAlignment="1">
      <alignment horizontal="center"/>
    </xf>
    <xf numFmtId="165" fontId="0" fillId="0" borderId="1" xfId="0" applyNumberFormat="1" applyBorder="1" applyAlignment="1">
      <alignment horizontal="center"/>
    </xf>
    <xf numFmtId="0" fontId="2" fillId="0" borderId="1" xfId="0" applyFont="1" applyBorder="1" applyAlignment="1">
      <alignment horizontal="center"/>
    </xf>
    <xf numFmtId="17" fontId="2" fillId="0" borderId="1" xfId="0" applyNumberFormat="1" applyFont="1" applyBorder="1" applyAlignment="1">
      <alignment horizontal="center"/>
    </xf>
    <xf numFmtId="164" fontId="2" fillId="0" borderId="1" xfId="1" applyNumberFormat="1" applyFont="1" applyBorder="1" applyAlignment="1">
      <alignment horizontal="center"/>
    </xf>
    <xf numFmtId="17" fontId="4" fillId="0" borderId="1" xfId="0" applyNumberFormat="1" applyFont="1" applyBorder="1" applyAlignment="1">
      <alignment horizontal="left"/>
    </xf>
    <xf numFmtId="166" fontId="4" fillId="0" borderId="1" xfId="0" applyNumberFormat="1" applyFont="1" applyBorder="1" applyAlignment="1">
      <alignment horizontal="right" wrapText="1"/>
    </xf>
    <xf numFmtId="164" fontId="4" fillId="0" borderId="1" xfId="0" applyNumberFormat="1" applyFont="1" applyBorder="1" applyAlignment="1">
      <alignment horizontal="right" wrapText="1"/>
    </xf>
    <xf numFmtId="17" fontId="5" fillId="0" borderId="0" xfId="0" applyNumberFormat="1" applyFont="1" applyAlignment="1">
      <alignment horizontal="left"/>
    </xf>
    <xf numFmtId="166" fontId="5" fillId="0" borderId="0" xfId="0" applyNumberFormat="1" applyFont="1"/>
    <xf numFmtId="164" fontId="5" fillId="2" borderId="0" xfId="0" applyNumberFormat="1" applyFont="1" applyFill="1"/>
    <xf numFmtId="164" fontId="5" fillId="0" borderId="0" xfId="1" applyNumberFormat="1" applyFont="1"/>
    <xf numFmtId="164" fontId="5" fillId="2" borderId="0" xfId="1" applyNumberFormat="1" applyFont="1" applyFill="1"/>
    <xf numFmtId="164" fontId="5" fillId="0" borderId="0" xfId="0" applyNumberFormat="1" applyFont="1"/>
    <xf numFmtId="17" fontId="0" fillId="0" borderId="0" xfId="0" applyNumberFormat="1" applyAlignment="1">
      <alignment horizontal="left"/>
    </xf>
    <xf numFmtId="167" fontId="3" fillId="0" borderId="2" xfId="0" applyNumberFormat="1" applyFont="1" applyBorder="1" applyAlignment="1">
      <alignment horizontal="center" vertical="top" wrapText="1" readingOrder="1"/>
    </xf>
    <xf numFmtId="0" fontId="4" fillId="0" borderId="0" xfId="0" applyFont="1" applyAlignment="1">
      <alignment horizontal="right" wrapText="1"/>
    </xf>
    <xf numFmtId="164" fontId="5" fillId="0" borderId="0" xfId="0" applyNumberFormat="1" applyFont="1" applyAlignment="1">
      <alignment horizontal="right" wrapText="1"/>
    </xf>
    <xf numFmtId="164" fontId="5" fillId="0" borderId="0" xfId="0" applyNumberFormat="1" applyFont="1" applyAlignment="1">
      <alignment wrapText="1"/>
    </xf>
    <xf numFmtId="168" fontId="3" fillId="0" borderId="2" xfId="0" applyNumberFormat="1" applyFont="1" applyBorder="1" applyAlignment="1">
      <alignment horizontal="center" vertical="top" wrapText="1" readingOrder="1"/>
    </xf>
    <xf numFmtId="0" fontId="6" fillId="0" borderId="0" xfId="0" applyFont="1"/>
    <xf numFmtId="0" fontId="10" fillId="0" borderId="0" xfId="3" applyFont="1"/>
    <xf numFmtId="0" fontId="5" fillId="0" borderId="0" xfId="3" applyFont="1" applyAlignment="1">
      <alignment horizontal="right" indent="1"/>
    </xf>
    <xf numFmtId="0" fontId="5" fillId="0" borderId="0" xfId="0" applyFont="1"/>
    <xf numFmtId="0" fontId="5" fillId="0" borderId="0" xfId="3" applyFont="1"/>
    <xf numFmtId="0" fontId="11" fillId="2" borderId="3" xfId="3" applyFont="1" applyFill="1" applyBorder="1" applyAlignment="1">
      <alignment vertical="center" wrapText="1"/>
    </xf>
    <xf numFmtId="0" fontId="11" fillId="2" borderId="4" xfId="3" applyFont="1" applyFill="1" applyBorder="1" applyAlignment="1">
      <alignment horizontal="center" vertical="center" wrapText="1"/>
    </xf>
    <xf numFmtId="0" fontId="12" fillId="0" borderId="5" xfId="0" applyFont="1" applyBorder="1"/>
    <xf numFmtId="6" fontId="12" fillId="0" borderId="6" xfId="0" applyNumberFormat="1" applyFont="1" applyBorder="1" applyAlignment="1">
      <alignment horizontal="center"/>
    </xf>
    <xf numFmtId="170" fontId="5" fillId="0" borderId="0" xfId="0" applyNumberFormat="1" applyFont="1"/>
    <xf numFmtId="0" fontId="12" fillId="0" borderId="7" xfId="0" applyFont="1" applyBorder="1"/>
    <xf numFmtId="6" fontId="12" fillId="0" borderId="8" xfId="0" applyNumberFormat="1" applyFont="1" applyBorder="1" applyAlignment="1">
      <alignment horizontal="center"/>
    </xf>
    <xf numFmtId="0" fontId="5" fillId="0" borderId="0" xfId="0" applyFont="1" applyAlignment="1">
      <alignment horizontal="right" indent="1"/>
    </xf>
    <xf numFmtId="164" fontId="12" fillId="0" borderId="6" xfId="0" applyNumberFormat="1" applyFont="1" applyBorder="1" applyAlignment="1">
      <alignment horizontal="center"/>
    </xf>
    <xf numFmtId="164" fontId="12" fillId="0" borderId="8" xfId="0" applyNumberFormat="1" applyFont="1" applyBorder="1" applyAlignment="1">
      <alignment horizontal="center"/>
    </xf>
    <xf numFmtId="164" fontId="4" fillId="0" borderId="1" xfId="0" applyNumberFormat="1" applyFont="1" applyBorder="1" applyAlignment="1">
      <alignment horizontal="right" indent="1"/>
    </xf>
    <xf numFmtId="164" fontId="5" fillId="0" borderId="0" xfId="1" applyNumberFormat="1" applyFont="1" applyAlignment="1">
      <alignment horizontal="right" indent="1"/>
    </xf>
    <xf numFmtId="164" fontId="5" fillId="0" borderId="0" xfId="1" applyNumberFormat="1" applyFont="1" applyFill="1" applyAlignment="1">
      <alignment horizontal="right" indent="1"/>
    </xf>
    <xf numFmtId="164" fontId="5" fillId="0" borderId="0" xfId="0" applyNumberFormat="1" applyFont="1" applyAlignment="1">
      <alignment horizontal="right" indent="1"/>
    </xf>
    <xf numFmtId="0" fontId="4" fillId="0" borderId="1" xfId="0" applyFont="1" applyBorder="1"/>
    <xf numFmtId="17" fontId="4" fillId="0" borderId="1" xfId="0" applyNumberFormat="1" applyFont="1" applyBorder="1" applyAlignment="1">
      <alignment horizontal="center"/>
    </xf>
    <xf numFmtId="17" fontId="5" fillId="0" borderId="0" xfId="0" applyNumberFormat="1" applyFont="1" applyAlignment="1">
      <alignment horizontal="center"/>
    </xf>
    <xf numFmtId="17" fontId="0" fillId="0" borderId="0" xfId="0" applyNumberFormat="1" applyAlignment="1">
      <alignment horizontal="center"/>
    </xf>
    <xf numFmtId="0" fontId="2" fillId="0" borderId="1" xfId="0" applyFont="1" applyBorder="1"/>
    <xf numFmtId="10" fontId="2" fillId="0" borderId="0" xfId="0" applyNumberFormat="1" applyFont="1" applyAlignment="1">
      <alignment horizontal="center"/>
    </xf>
    <xf numFmtId="0" fontId="0" fillId="0" borderId="1" xfId="0" applyBorder="1"/>
    <xf numFmtId="0" fontId="2" fillId="0" borderId="0" xfId="0" applyFont="1"/>
    <xf numFmtId="165" fontId="0" fillId="0" borderId="0" xfId="0" applyNumberFormat="1"/>
    <xf numFmtId="0" fontId="11" fillId="2" borderId="9" xfId="3" applyFont="1" applyFill="1" applyBorder="1" applyAlignment="1">
      <alignment horizontal="center" vertical="center" wrapText="1"/>
    </xf>
    <xf numFmtId="164" fontId="12" fillId="0" borderId="10" xfId="0" applyNumberFormat="1" applyFont="1" applyBorder="1" applyAlignment="1">
      <alignment horizontal="center"/>
    </xf>
    <xf numFmtId="164" fontId="12" fillId="0" borderId="11" xfId="0" applyNumberFormat="1" applyFont="1" applyBorder="1" applyAlignment="1">
      <alignment horizontal="center"/>
    </xf>
    <xf numFmtId="0" fontId="11" fillId="2" borderId="12" xfId="3" applyFont="1" applyFill="1" applyBorder="1" applyAlignment="1">
      <alignment vertical="center" wrapText="1"/>
    </xf>
    <xf numFmtId="0" fontId="0" fillId="0" borderId="13" xfId="0" applyBorder="1"/>
    <xf numFmtId="0" fontId="0" fillId="0" borderId="14" xfId="0" applyBorder="1"/>
    <xf numFmtId="0" fontId="2" fillId="0" borderId="0" xfId="0" applyFont="1" applyAlignment="1">
      <alignment horizontal="center"/>
    </xf>
    <xf numFmtId="169" fontId="4" fillId="0" borderId="1" xfId="0" applyNumberFormat="1" applyFont="1" applyBorder="1" applyAlignment="1">
      <alignment horizontal="center" wrapText="1"/>
    </xf>
    <xf numFmtId="164" fontId="4" fillId="0" borderId="1" xfId="0" applyNumberFormat="1" applyFont="1" applyBorder="1" applyAlignment="1">
      <alignment horizontal="center" wrapText="1"/>
    </xf>
    <xf numFmtId="169" fontId="8" fillId="0" borderId="0" xfId="2" applyNumberFormat="1" applyFont="1" applyAlignment="1">
      <alignment horizontal="center"/>
    </xf>
    <xf numFmtId="169" fontId="5" fillId="0" borderId="0" xfId="0" applyNumberFormat="1" applyFont="1" applyAlignment="1">
      <alignment horizontal="center"/>
    </xf>
    <xf numFmtId="164" fontId="5" fillId="0" borderId="0" xfId="1" applyNumberFormat="1" applyFont="1" applyAlignment="1">
      <alignment horizontal="center"/>
    </xf>
    <xf numFmtId="164" fontId="5" fillId="0" borderId="0" xfId="0" applyNumberFormat="1" applyFont="1" applyAlignment="1">
      <alignment horizontal="center"/>
    </xf>
    <xf numFmtId="17" fontId="2" fillId="0" borderId="0" xfId="0" applyNumberFormat="1" applyFont="1" applyAlignment="1">
      <alignment horizontal="center"/>
    </xf>
    <xf numFmtId="10" fontId="0" fillId="0" borderId="0" xfId="1" applyNumberFormat="1" applyFont="1" applyAlignment="1">
      <alignment horizontal="center"/>
    </xf>
    <xf numFmtId="164" fontId="0" fillId="0" borderId="0" xfId="1" applyNumberFormat="1" applyFont="1" applyAlignment="1">
      <alignment horizontal="center"/>
    </xf>
    <xf numFmtId="0" fontId="0" fillId="0" borderId="0" xfId="0" quotePrefix="1"/>
    <xf numFmtId="164" fontId="0" fillId="0" borderId="1" xfId="1" applyNumberFormat="1" applyFont="1" applyBorder="1" applyAlignment="1">
      <alignment horizontal="center"/>
    </xf>
    <xf numFmtId="0" fontId="0" fillId="0" borderId="0" xfId="0" applyAlignment="1">
      <alignment horizontal="left"/>
    </xf>
    <xf numFmtId="0" fontId="4" fillId="0" borderId="1" xfId="0" applyFont="1" applyBorder="1" applyAlignment="1">
      <alignment horizontal="center"/>
    </xf>
    <xf numFmtId="0" fontId="5" fillId="0" borderId="0" xfId="0" applyFont="1" applyAlignment="1">
      <alignment horizontal="center"/>
    </xf>
    <xf numFmtId="0" fontId="14" fillId="3" borderId="0" xfId="0" applyFont="1" applyFill="1" applyAlignment="1">
      <alignment vertical="center"/>
    </xf>
    <xf numFmtId="0" fontId="0" fillId="3" borderId="0" xfId="0" applyFill="1"/>
    <xf numFmtId="49" fontId="15" fillId="3" borderId="0" xfId="0" applyNumberFormat="1" applyFont="1" applyFill="1" applyAlignment="1">
      <alignment horizontal="left" vertical="center"/>
    </xf>
    <xf numFmtId="0" fontId="16" fillId="3" borderId="0" xfId="0" applyFont="1" applyFill="1" applyAlignment="1">
      <alignment vertical="center"/>
    </xf>
    <xf numFmtId="0" fontId="10" fillId="3" borderId="0" xfId="0" applyFont="1" applyFill="1" applyAlignment="1">
      <alignment vertical="center" wrapText="1"/>
    </xf>
    <xf numFmtId="0" fontId="16" fillId="3" borderId="0" xfId="0" applyFont="1" applyFill="1" applyAlignment="1">
      <alignment vertical="center" wrapText="1"/>
    </xf>
    <xf numFmtId="164" fontId="0" fillId="0" borderId="0" xfId="1" applyNumberFormat="1" applyFont="1" applyFill="1" applyAlignment="1">
      <alignment horizontal="center"/>
    </xf>
    <xf numFmtId="164" fontId="2" fillId="0" borderId="0" xfId="1" applyNumberFormat="1" applyFont="1" applyFill="1" applyAlignment="1">
      <alignment horizontal="center"/>
    </xf>
    <xf numFmtId="0" fontId="5" fillId="0" borderId="0" xfId="0" applyFont="1" applyFill="1"/>
    <xf numFmtId="164" fontId="5" fillId="0" borderId="0" xfId="1" applyNumberFormat="1" applyFont="1" applyFill="1" applyAlignment="1">
      <alignment horizontal="center"/>
    </xf>
    <xf numFmtId="164" fontId="5" fillId="0" borderId="0" xfId="0" applyNumberFormat="1" applyFont="1" applyFill="1" applyAlignment="1">
      <alignment horizontal="center"/>
    </xf>
    <xf numFmtId="0" fontId="0" fillId="0" borderId="0" xfId="0" applyFill="1"/>
    <xf numFmtId="10" fontId="0" fillId="0" borderId="0" xfId="0" applyNumberFormat="1" applyFill="1"/>
  </cellXfs>
  <cellStyles count="4">
    <cellStyle name="Normal" xfId="0" builtinId="0"/>
    <cellStyle name="Normal 2" xfId="2" xr:uid="{FD05F4E4-6DD9-482B-9A67-2DC85B11A350}"/>
    <cellStyle name="Normal 3" xfId="3" xr:uid="{789B7954-0EAE-4752-A9A1-42D342932F5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1</xdr:row>
      <xdr:rowOff>7621</xdr:rowOff>
    </xdr:from>
    <xdr:to>
      <xdr:col>1</xdr:col>
      <xdr:colOff>1782855</xdr:colOff>
      <xdr:row>5</xdr:row>
      <xdr:rowOff>145620</xdr:rowOff>
    </xdr:to>
    <xdr:pic>
      <xdr:nvPicPr>
        <xdr:cNvPr id="2" name="Picture 1">
          <a:extLst>
            <a:ext uri="{FF2B5EF4-FFF2-40B4-BE49-F238E27FC236}">
              <a16:creationId xmlns:a16="http://schemas.microsoft.com/office/drawing/2014/main" id="{CF033F88-C732-4366-9CB5-AEF225AE7B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860" y="190501"/>
          <a:ext cx="1790475" cy="8695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142200</xdr:colOff>
      <xdr:row>0</xdr:row>
      <xdr:rowOff>360000</xdr:rowOff>
    </xdr:to>
    <xdr:sp macro="" textlink="">
      <xdr:nvSpPr>
        <xdr:cNvPr id="2" name="TextBox 1">
          <a:extLst>
            <a:ext uri="{FF2B5EF4-FFF2-40B4-BE49-F238E27FC236}">
              <a16:creationId xmlns:a16="http://schemas.microsoft.com/office/drawing/2014/main" id="{79D51288-F317-48A8-A8D5-40FC09DC4B37}"/>
            </a:ext>
          </a:extLst>
        </xdr:cNvPr>
        <xdr:cNvSpPr txBox="1"/>
      </xdr:nvSpPr>
      <xdr:spPr>
        <a:xfrm>
          <a:off x="0" y="0"/>
          <a:ext cx="522855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Annual Variation in Regional Rental Values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0</xdr:row>
      <xdr:rowOff>360000</xdr:rowOff>
    </xdr:to>
    <xdr:sp macro="" textlink="">
      <xdr:nvSpPr>
        <xdr:cNvPr id="2" name="TextBox 1">
          <a:extLst>
            <a:ext uri="{FF2B5EF4-FFF2-40B4-BE49-F238E27FC236}">
              <a16:creationId xmlns:a16="http://schemas.microsoft.com/office/drawing/2014/main" id="{009D5CA5-6506-4D33-96A7-D123396C0FFC}"/>
            </a:ext>
          </a:extLst>
        </xdr:cNvPr>
        <xdr:cNvSpPr txBox="1"/>
      </xdr:nvSpPr>
      <xdr:spPr>
        <a:xfrm>
          <a:off x="0" y="0"/>
          <a:ext cx="609600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Variation Between UK and Greater London Average Rental Values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538440</xdr:colOff>
      <xdr:row>0</xdr:row>
      <xdr:rowOff>360000</xdr:rowOff>
    </xdr:to>
    <xdr:sp macro="" textlink="">
      <xdr:nvSpPr>
        <xdr:cNvPr id="2" name="TextBox 1">
          <a:extLst>
            <a:ext uri="{FF2B5EF4-FFF2-40B4-BE49-F238E27FC236}">
              <a16:creationId xmlns:a16="http://schemas.microsoft.com/office/drawing/2014/main" id="{DA2A6767-D7DC-4A47-8456-BCFEFA0B00C5}"/>
            </a:ext>
          </a:extLst>
        </xdr:cNvPr>
        <xdr:cNvSpPr txBox="1"/>
      </xdr:nvSpPr>
      <xdr:spPr>
        <a:xfrm>
          <a:off x="0" y="0"/>
          <a:ext cx="5262840"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Rent to Income Ratios – UK, London, and the North East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538440</xdr:colOff>
      <xdr:row>0</xdr:row>
      <xdr:rowOff>360000</xdr:rowOff>
    </xdr:to>
    <xdr:sp macro="" textlink="">
      <xdr:nvSpPr>
        <xdr:cNvPr id="2" name="TextBox 1">
          <a:extLst>
            <a:ext uri="{FF2B5EF4-FFF2-40B4-BE49-F238E27FC236}">
              <a16:creationId xmlns:a16="http://schemas.microsoft.com/office/drawing/2014/main" id="{667A97CF-C858-465B-8271-7E7D6C7963D6}"/>
            </a:ext>
          </a:extLst>
        </xdr:cNvPr>
        <xdr:cNvSpPr txBox="1"/>
      </xdr:nvSpPr>
      <xdr:spPr>
        <a:xfrm>
          <a:off x="0" y="0"/>
          <a:ext cx="5272365" cy="36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354D"/>
              </a:solidFill>
              <a:latin typeface="Arial" panose="020B0604020202020204" pitchFamily="34" charset="0"/>
              <a:cs typeface="Arial" panose="020B0604020202020204" pitchFamily="34" charset="0"/>
            </a:rPr>
            <a:t>Rent to Income Ratios – </a:t>
          </a:r>
          <a:r>
            <a:rPr lang="en-GB" sz="1400" b="1" baseline="0">
              <a:solidFill>
                <a:srgbClr val="00354D"/>
              </a:solidFill>
              <a:latin typeface="Arial" panose="020B0604020202020204" pitchFamily="34" charset="0"/>
              <a:cs typeface="Arial" panose="020B0604020202020204" pitchFamily="34" charset="0"/>
            </a:rPr>
            <a:t>All Regions</a:t>
          </a:r>
          <a:endParaRPr lang="en-GB" sz="1400" b="1">
            <a:solidFill>
              <a:srgbClr val="00354D"/>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A6809-16D4-4274-AEBB-B8AAC031B6D7}">
  <dimension ref="B8:B14"/>
  <sheetViews>
    <sheetView workbookViewId="0">
      <selection activeCell="B13" sqref="B13"/>
    </sheetView>
  </sheetViews>
  <sheetFormatPr defaultColWidth="8.77734375" defaultRowHeight="14.4" x14ac:dyDescent="0.3"/>
  <cols>
    <col min="1" max="1" width="5.77734375" style="76" customWidth="1"/>
    <col min="2" max="2" width="100.77734375" style="76" customWidth="1"/>
    <col min="3" max="16384" width="8.77734375" style="76"/>
  </cols>
  <sheetData>
    <row r="8" spans="2:2" ht="22.8" x14ac:dyDescent="0.3">
      <c r="B8" s="75" t="s">
        <v>70</v>
      </c>
    </row>
    <row r="9" spans="2:2" ht="17.399999999999999" x14ac:dyDescent="0.3">
      <c r="B9" s="77" t="s">
        <v>74</v>
      </c>
    </row>
    <row r="10" spans="2:2" x14ac:dyDescent="0.3">
      <c r="B10" s="78"/>
    </row>
    <row r="11" spans="2:2" ht="75" x14ac:dyDescent="0.3">
      <c r="B11" s="79" t="s">
        <v>71</v>
      </c>
    </row>
    <row r="12" spans="2:2" x14ac:dyDescent="0.3">
      <c r="B12" s="78"/>
    </row>
    <row r="13" spans="2:2" ht="174.6" x14ac:dyDescent="0.3">
      <c r="B13" s="80" t="s">
        <v>73</v>
      </c>
    </row>
    <row r="14" spans="2:2" x14ac:dyDescent="0.3">
      <c r="B14" s="76" t="s">
        <v>72</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7FE3B-E1C6-4ED3-BC39-1393036AFEF6}">
  <dimension ref="A1:D114"/>
  <sheetViews>
    <sheetView topLeftCell="A93" workbookViewId="0">
      <selection activeCell="H122" sqref="H122"/>
    </sheetView>
  </sheetViews>
  <sheetFormatPr defaultRowHeight="14.4" x14ac:dyDescent="0.3"/>
  <cols>
    <col min="1" max="1" width="9.109375" style="14"/>
    <col min="2" max="4" width="17.44140625" style="44" customWidth="1"/>
    <col min="5" max="5" width="9.44140625" bestFit="1" customWidth="1"/>
  </cols>
  <sheetData>
    <row r="1" spans="1:4" ht="60" customHeight="1" x14ac:dyDescent="0.3">
      <c r="A1" s="11" t="s">
        <v>18</v>
      </c>
      <c r="B1" s="41" t="s">
        <v>75</v>
      </c>
      <c r="C1" s="41" t="s">
        <v>4</v>
      </c>
      <c r="D1" s="41" t="s">
        <v>11</v>
      </c>
    </row>
    <row r="2" spans="1:4" x14ac:dyDescent="0.3">
      <c r="A2" s="14">
        <v>41821</v>
      </c>
      <c r="B2" s="42">
        <v>0.26975189999999999</v>
      </c>
      <c r="C2" s="43">
        <v>0.28248800000000002</v>
      </c>
      <c r="D2" s="43">
        <v>0.2243985</v>
      </c>
    </row>
    <row r="3" spans="1:4" x14ac:dyDescent="0.3">
      <c r="A3" s="14">
        <v>41852</v>
      </c>
      <c r="B3" s="42">
        <v>0.26798349999999999</v>
      </c>
      <c r="C3" s="43">
        <v>0.28116249999999998</v>
      </c>
      <c r="D3" s="43">
        <v>0.22348489999999999</v>
      </c>
    </row>
    <row r="4" spans="1:4" x14ac:dyDescent="0.3">
      <c r="A4" s="14">
        <v>41883</v>
      </c>
      <c r="B4" s="42">
        <v>0.26751829999999999</v>
      </c>
      <c r="C4" s="43">
        <v>0.28295520000000002</v>
      </c>
      <c r="D4" s="43">
        <v>0.22595860000000001</v>
      </c>
    </row>
    <row r="5" spans="1:4" x14ac:dyDescent="0.3">
      <c r="A5" s="14">
        <v>41913</v>
      </c>
      <c r="B5" s="42">
        <v>0.26946609999999999</v>
      </c>
      <c r="C5" s="43">
        <v>0.28584019999999999</v>
      </c>
      <c r="D5" s="43">
        <v>0.2328839</v>
      </c>
    </row>
    <row r="6" spans="1:4" x14ac:dyDescent="0.3">
      <c r="A6" s="14">
        <v>41944</v>
      </c>
      <c r="B6" s="42">
        <v>0.27321279999999998</v>
      </c>
      <c r="C6" s="43">
        <v>0.28828389999999998</v>
      </c>
      <c r="D6" s="43">
        <v>0.23753930000000001</v>
      </c>
    </row>
    <row r="7" spans="1:4" x14ac:dyDescent="0.3">
      <c r="A7" s="14">
        <v>41974</v>
      </c>
      <c r="B7" s="42">
        <v>0.27675169999999999</v>
      </c>
      <c r="C7" s="43">
        <v>0.29196080000000002</v>
      </c>
      <c r="D7" s="43">
        <v>0.23233999999999999</v>
      </c>
    </row>
    <row r="8" spans="1:4" x14ac:dyDescent="0.3">
      <c r="A8" s="14">
        <v>42005</v>
      </c>
      <c r="B8" s="42">
        <v>0.27802110000000002</v>
      </c>
      <c r="C8" s="43">
        <v>0.292356</v>
      </c>
      <c r="D8" s="43">
        <v>0.23109759999999999</v>
      </c>
    </row>
    <row r="9" spans="1:4" x14ac:dyDescent="0.3">
      <c r="A9" s="14">
        <v>42036</v>
      </c>
      <c r="B9" s="42">
        <v>0.27675460000000002</v>
      </c>
      <c r="C9" s="43">
        <v>0.29019319999999998</v>
      </c>
      <c r="D9" s="43">
        <v>0.2308529</v>
      </c>
    </row>
    <row r="10" spans="1:4" x14ac:dyDescent="0.3">
      <c r="A10" s="14">
        <v>42064</v>
      </c>
      <c r="B10" s="42">
        <v>0.27545330000000001</v>
      </c>
      <c r="C10" s="43">
        <v>0.29211799999999999</v>
      </c>
      <c r="D10" s="43">
        <v>0.23418520000000001</v>
      </c>
    </row>
    <row r="11" spans="1:4" x14ac:dyDescent="0.3">
      <c r="A11" s="14">
        <v>42095</v>
      </c>
      <c r="B11" s="42">
        <v>0.27554250000000002</v>
      </c>
      <c r="C11" s="43">
        <v>0.29607650000000002</v>
      </c>
      <c r="D11" s="43">
        <v>0.23561689999999999</v>
      </c>
    </row>
    <row r="12" spans="1:4" x14ac:dyDescent="0.3">
      <c r="A12" s="14">
        <v>42125</v>
      </c>
      <c r="B12" s="42">
        <v>0.27534809999999998</v>
      </c>
      <c r="C12" s="43">
        <v>0.29662060000000001</v>
      </c>
      <c r="D12" s="43">
        <v>0.23397509999999999</v>
      </c>
    </row>
    <row r="13" spans="1:4" x14ac:dyDescent="0.3">
      <c r="A13" s="14">
        <v>42156</v>
      </c>
      <c r="B13" s="42">
        <v>0.27532129999999999</v>
      </c>
      <c r="C13" s="43">
        <v>0.29608679999999998</v>
      </c>
      <c r="D13" s="43">
        <v>0.23722550000000001</v>
      </c>
    </row>
    <row r="14" spans="1:4" x14ac:dyDescent="0.3">
      <c r="A14" s="14">
        <v>42186</v>
      </c>
      <c r="B14" s="42">
        <v>0.27369149999999998</v>
      </c>
      <c r="C14" s="43">
        <v>0.29137469999999999</v>
      </c>
      <c r="D14" s="43">
        <v>0.2445097</v>
      </c>
    </row>
    <row r="15" spans="1:4" x14ac:dyDescent="0.3">
      <c r="A15" s="14">
        <v>42217</v>
      </c>
      <c r="B15" s="42">
        <v>0.27218059999999999</v>
      </c>
      <c r="C15" s="43">
        <v>0.29109439999999998</v>
      </c>
      <c r="D15" s="43">
        <v>0.243117</v>
      </c>
    </row>
    <row r="16" spans="1:4" x14ac:dyDescent="0.3">
      <c r="A16" s="14">
        <v>42248</v>
      </c>
      <c r="B16" s="42">
        <v>0.27171070000000003</v>
      </c>
      <c r="C16" s="43">
        <v>0.29402929999999999</v>
      </c>
      <c r="D16" s="43">
        <v>0.2384609</v>
      </c>
    </row>
    <row r="17" spans="1:4" x14ac:dyDescent="0.3">
      <c r="A17" s="14">
        <v>42278</v>
      </c>
      <c r="B17" s="42">
        <v>0.27351569999999997</v>
      </c>
      <c r="C17" s="43">
        <v>0.29775679999999999</v>
      </c>
      <c r="D17" s="43">
        <v>0.23220189999999999</v>
      </c>
    </row>
    <row r="18" spans="1:4" x14ac:dyDescent="0.3">
      <c r="A18" s="14">
        <v>42309</v>
      </c>
      <c r="B18" s="42">
        <v>0.27665830000000002</v>
      </c>
      <c r="C18" s="43">
        <v>0.3028496</v>
      </c>
      <c r="D18" s="43">
        <v>0.2282747</v>
      </c>
    </row>
    <row r="19" spans="1:4" x14ac:dyDescent="0.3">
      <c r="A19" s="14">
        <v>42339</v>
      </c>
      <c r="B19" s="42">
        <v>0.28196320000000002</v>
      </c>
      <c r="C19" s="43">
        <v>0.31162889999999999</v>
      </c>
      <c r="D19" s="43">
        <v>0.22739139999999999</v>
      </c>
    </row>
    <row r="20" spans="1:4" x14ac:dyDescent="0.3">
      <c r="A20" s="14">
        <v>42370</v>
      </c>
      <c r="B20" s="42">
        <v>0.285356</v>
      </c>
      <c r="C20" s="43">
        <v>0.31877109999999997</v>
      </c>
      <c r="D20" s="43">
        <v>0.2234623</v>
      </c>
    </row>
    <row r="21" spans="1:4" x14ac:dyDescent="0.3">
      <c r="A21" s="14">
        <v>42401</v>
      </c>
      <c r="B21" s="42">
        <v>0.28932770000000002</v>
      </c>
      <c r="C21" s="43">
        <v>0.32759959999999999</v>
      </c>
      <c r="D21" s="43">
        <v>0.22543009999999999</v>
      </c>
    </row>
    <row r="22" spans="1:4" x14ac:dyDescent="0.3">
      <c r="A22" s="14">
        <v>42430</v>
      </c>
      <c r="B22" s="42">
        <v>0.29313660000000002</v>
      </c>
      <c r="C22" s="43">
        <v>0.33067940000000001</v>
      </c>
      <c r="D22" s="43">
        <v>0.2318395</v>
      </c>
    </row>
    <row r="23" spans="1:4" x14ac:dyDescent="0.3">
      <c r="A23" s="14">
        <v>42461</v>
      </c>
      <c r="B23" s="42">
        <v>0.29566730000000002</v>
      </c>
      <c r="C23" s="43">
        <v>0.3316443</v>
      </c>
      <c r="D23" s="43">
        <v>0.23158599999999999</v>
      </c>
    </row>
    <row r="24" spans="1:4" x14ac:dyDescent="0.3">
      <c r="A24" s="14">
        <v>42491</v>
      </c>
      <c r="B24" s="42">
        <v>0.29646339999999999</v>
      </c>
      <c r="C24" s="43">
        <v>0.33291300000000001</v>
      </c>
      <c r="D24" s="43">
        <v>0.24012600000000001</v>
      </c>
    </row>
    <row r="25" spans="1:4" x14ac:dyDescent="0.3">
      <c r="A25" s="14">
        <v>42522</v>
      </c>
      <c r="B25" s="42">
        <v>0.29808089999999998</v>
      </c>
      <c r="C25" s="43">
        <v>0.33539400000000003</v>
      </c>
      <c r="D25" s="43">
        <v>0.2413863</v>
      </c>
    </row>
    <row r="26" spans="1:4" x14ac:dyDescent="0.3">
      <c r="A26" s="14">
        <v>42552</v>
      </c>
      <c r="B26" s="42">
        <v>0.2964676</v>
      </c>
      <c r="C26" s="43">
        <v>0.33412120000000001</v>
      </c>
      <c r="D26" s="43">
        <v>0.23854339999999999</v>
      </c>
    </row>
    <row r="27" spans="1:4" x14ac:dyDescent="0.3">
      <c r="A27" s="14">
        <v>42583</v>
      </c>
      <c r="B27" s="42">
        <v>0.29188249999999999</v>
      </c>
      <c r="C27" s="43">
        <v>0.32726339999999998</v>
      </c>
      <c r="D27" s="43">
        <v>0.23729690000000001</v>
      </c>
    </row>
    <row r="28" spans="1:4" x14ac:dyDescent="0.3">
      <c r="A28" s="14">
        <v>42614</v>
      </c>
      <c r="B28" s="42">
        <v>0.2843426</v>
      </c>
      <c r="C28" s="43">
        <v>0.31636750000000002</v>
      </c>
      <c r="D28" s="43">
        <v>0.22787170000000001</v>
      </c>
    </row>
    <row r="29" spans="1:4" x14ac:dyDescent="0.3">
      <c r="A29" s="14">
        <v>42644</v>
      </c>
      <c r="B29" s="42">
        <v>0.27797450000000001</v>
      </c>
      <c r="C29" s="43">
        <v>0.30762030000000001</v>
      </c>
      <c r="D29" s="43">
        <v>0.22052240000000001</v>
      </c>
    </row>
    <row r="30" spans="1:4" x14ac:dyDescent="0.3">
      <c r="A30" s="14">
        <v>42675</v>
      </c>
      <c r="B30" s="42">
        <v>0.27592169999999999</v>
      </c>
      <c r="C30" s="43">
        <v>0.30390600000000001</v>
      </c>
      <c r="D30" s="43">
        <v>0.21786810000000001</v>
      </c>
    </row>
    <row r="31" spans="1:4" x14ac:dyDescent="0.3">
      <c r="A31" s="14">
        <v>42705</v>
      </c>
      <c r="B31" s="42">
        <v>0.28008880000000003</v>
      </c>
      <c r="C31" s="43">
        <v>0.30984650000000002</v>
      </c>
      <c r="D31" s="43">
        <v>0.22093670000000001</v>
      </c>
    </row>
    <row r="32" spans="1:4" x14ac:dyDescent="0.3">
      <c r="A32" s="14">
        <v>42736</v>
      </c>
      <c r="B32" s="42">
        <v>0.28384779999999998</v>
      </c>
      <c r="C32" s="43">
        <v>0.31734760000000001</v>
      </c>
      <c r="D32" s="43">
        <v>0.22566059999999999</v>
      </c>
    </row>
    <row r="33" spans="1:4" x14ac:dyDescent="0.3">
      <c r="A33" s="14">
        <v>42767</v>
      </c>
      <c r="B33" s="42">
        <v>0.28601739999999998</v>
      </c>
      <c r="C33" s="43">
        <v>0.32093250000000001</v>
      </c>
      <c r="D33" s="43">
        <v>0.23852860000000001</v>
      </c>
    </row>
    <row r="34" spans="1:4" x14ac:dyDescent="0.3">
      <c r="A34" s="14">
        <v>42795</v>
      </c>
      <c r="B34" s="42">
        <v>0.28611399999999998</v>
      </c>
      <c r="C34" s="43">
        <v>0.31884679999999999</v>
      </c>
      <c r="D34" s="43">
        <v>0.2408807</v>
      </c>
    </row>
    <row r="35" spans="1:4" x14ac:dyDescent="0.3">
      <c r="A35" s="14">
        <v>42826</v>
      </c>
      <c r="B35" s="42">
        <v>0.28671790000000003</v>
      </c>
      <c r="C35" s="43">
        <v>0.31767699999999999</v>
      </c>
      <c r="D35" s="43">
        <v>0.24197850000000001</v>
      </c>
    </row>
    <row r="36" spans="1:4" x14ac:dyDescent="0.3">
      <c r="A36" s="14">
        <v>42856</v>
      </c>
      <c r="B36" s="42">
        <v>0.28868509999999997</v>
      </c>
      <c r="C36" s="43">
        <v>0.31445079999999997</v>
      </c>
      <c r="D36" s="43">
        <v>0.2391818</v>
      </c>
    </row>
    <row r="37" spans="1:4" x14ac:dyDescent="0.3">
      <c r="A37" s="14">
        <v>42887</v>
      </c>
      <c r="B37" s="42">
        <v>0.28600000000000003</v>
      </c>
      <c r="C37" s="43">
        <v>0.311</v>
      </c>
      <c r="D37" s="43">
        <v>0.23699999999999999</v>
      </c>
    </row>
    <row r="38" spans="1:4" x14ac:dyDescent="0.3">
      <c r="A38" s="14">
        <v>42917</v>
      </c>
      <c r="B38" s="42">
        <v>0.28100000000000003</v>
      </c>
      <c r="C38" s="43">
        <v>0.308</v>
      </c>
      <c r="D38" s="43">
        <v>0.23600000000000002</v>
      </c>
    </row>
    <row r="39" spans="1:4" x14ac:dyDescent="0.3">
      <c r="A39" s="14">
        <v>42948</v>
      </c>
      <c r="B39" s="42">
        <v>0.27600000000000002</v>
      </c>
      <c r="C39" s="42">
        <v>0.30599999999999999</v>
      </c>
      <c r="D39" s="42">
        <v>0.23599999999999999</v>
      </c>
    </row>
    <row r="40" spans="1:4" x14ac:dyDescent="0.3">
      <c r="A40" s="14">
        <v>42979</v>
      </c>
      <c r="B40" s="42">
        <v>0.27300000000000002</v>
      </c>
      <c r="C40" s="42">
        <v>0.30599999999999999</v>
      </c>
      <c r="D40" s="42">
        <v>0.22800000000000001</v>
      </c>
    </row>
    <row r="41" spans="1:4" x14ac:dyDescent="0.3">
      <c r="A41" s="14">
        <v>43009</v>
      </c>
      <c r="B41" s="44">
        <v>0.27700000000000002</v>
      </c>
      <c r="C41" s="44">
        <v>0.309</v>
      </c>
      <c r="D41" s="44">
        <v>0.22600000000000001</v>
      </c>
    </row>
    <row r="42" spans="1:4" x14ac:dyDescent="0.3">
      <c r="A42" s="14">
        <v>43040</v>
      </c>
      <c r="B42" s="44">
        <v>0.28199999999999997</v>
      </c>
      <c r="C42" s="44">
        <v>0.311</v>
      </c>
      <c r="D42" s="44">
        <v>0.223</v>
      </c>
    </row>
    <row r="43" spans="1:4" x14ac:dyDescent="0.3">
      <c r="A43" s="14">
        <v>43070</v>
      </c>
      <c r="B43" s="44">
        <v>0.28399999999999997</v>
      </c>
      <c r="C43" s="44">
        <v>0.314</v>
      </c>
      <c r="D43" s="44">
        <v>0.223</v>
      </c>
    </row>
    <row r="44" spans="1:4" x14ac:dyDescent="0.3">
      <c r="A44" s="14">
        <v>43101</v>
      </c>
      <c r="B44" s="44">
        <v>0.28499999999999998</v>
      </c>
      <c r="C44" s="44">
        <v>0.315</v>
      </c>
      <c r="D44" s="44">
        <v>0.222</v>
      </c>
    </row>
    <row r="45" spans="1:4" x14ac:dyDescent="0.3">
      <c r="A45" s="14">
        <v>43132</v>
      </c>
      <c r="B45" s="44">
        <v>0.28499999999999998</v>
      </c>
      <c r="C45" s="44">
        <v>0.318</v>
      </c>
      <c r="D45" s="44">
        <v>0.22500000000000001</v>
      </c>
    </row>
    <row r="46" spans="1:4" x14ac:dyDescent="0.3">
      <c r="A46" s="14">
        <v>43160</v>
      </c>
      <c r="B46" s="44">
        <v>0.29399999999999998</v>
      </c>
      <c r="C46" s="44">
        <v>0.33700000000000002</v>
      </c>
      <c r="D46" s="44">
        <v>0.23</v>
      </c>
    </row>
    <row r="47" spans="1:4" x14ac:dyDescent="0.3">
      <c r="A47" s="14">
        <v>43191</v>
      </c>
      <c r="B47" s="42">
        <v>0.308</v>
      </c>
      <c r="C47" s="42">
        <v>0.30599999999999999</v>
      </c>
      <c r="D47" s="42">
        <v>0.23899999999999999</v>
      </c>
    </row>
    <row r="48" spans="1:4" x14ac:dyDescent="0.3">
      <c r="A48" s="14">
        <v>43221</v>
      </c>
      <c r="B48" s="42">
        <v>0.31900000000000001</v>
      </c>
      <c r="C48" s="42">
        <v>0.33100000000000002</v>
      </c>
      <c r="D48" s="42">
        <v>0.245</v>
      </c>
    </row>
    <row r="49" spans="1:4" x14ac:dyDescent="0.3">
      <c r="A49" s="14">
        <v>43252</v>
      </c>
      <c r="B49" s="42">
        <v>0.32200000000000001</v>
      </c>
      <c r="C49" s="42">
        <v>0.371</v>
      </c>
      <c r="D49" s="42">
        <v>0.248</v>
      </c>
    </row>
    <row r="50" spans="1:4" x14ac:dyDescent="0.3">
      <c r="A50" s="14">
        <v>43282</v>
      </c>
      <c r="B50" s="42">
        <v>0.318</v>
      </c>
      <c r="C50" s="42">
        <v>0.36199999999999999</v>
      </c>
      <c r="D50" s="42">
        <v>0.23599999999999999</v>
      </c>
    </row>
    <row r="51" spans="1:4" x14ac:dyDescent="0.3">
      <c r="A51" s="14">
        <v>43313</v>
      </c>
      <c r="B51" s="42">
        <v>0.31</v>
      </c>
      <c r="C51" s="42">
        <v>0.35299999999999998</v>
      </c>
      <c r="D51" s="42">
        <v>0.22700000000000001</v>
      </c>
    </row>
    <row r="52" spans="1:4" x14ac:dyDescent="0.3">
      <c r="A52" s="14">
        <v>43344</v>
      </c>
      <c r="B52" s="42">
        <v>0.30599999999999999</v>
      </c>
      <c r="C52" s="42">
        <v>0.35299999999999998</v>
      </c>
      <c r="D52" s="42">
        <v>0.23499999999999999</v>
      </c>
    </row>
    <row r="53" spans="1:4" x14ac:dyDescent="0.3">
      <c r="A53" s="14">
        <v>43374</v>
      </c>
      <c r="B53" s="42">
        <v>0.30599999999999999</v>
      </c>
      <c r="C53" s="42">
        <v>0.35599999999999998</v>
      </c>
      <c r="D53" s="42">
        <v>0.23699999999999999</v>
      </c>
    </row>
    <row r="54" spans="1:4" x14ac:dyDescent="0.3">
      <c r="A54" s="14">
        <v>43405</v>
      </c>
      <c r="B54" s="42">
        <v>0.308</v>
      </c>
      <c r="C54" s="42">
        <v>0.35799999999999998</v>
      </c>
      <c r="D54" s="42">
        <v>0.245</v>
      </c>
    </row>
    <row r="55" spans="1:4" x14ac:dyDescent="0.3">
      <c r="A55" s="14">
        <v>43435</v>
      </c>
      <c r="B55" s="42">
        <v>0.311</v>
      </c>
      <c r="C55" s="42">
        <v>0.35899999999999999</v>
      </c>
      <c r="D55" s="42">
        <v>0.24399999999999999</v>
      </c>
    </row>
    <row r="56" spans="1:4" x14ac:dyDescent="0.3">
      <c r="A56" s="14">
        <v>43466</v>
      </c>
      <c r="B56" s="42">
        <v>0.311</v>
      </c>
      <c r="C56" s="42">
        <v>0.35799999999999998</v>
      </c>
      <c r="D56" s="42">
        <v>0.24</v>
      </c>
    </row>
    <row r="57" spans="1:4" x14ac:dyDescent="0.3">
      <c r="A57" s="14">
        <v>43497</v>
      </c>
      <c r="B57" s="42">
        <v>0.311</v>
      </c>
      <c r="C57" s="42">
        <v>0.35599999999999998</v>
      </c>
      <c r="D57" s="42">
        <v>0.23400000000000001</v>
      </c>
    </row>
    <row r="58" spans="1:4" x14ac:dyDescent="0.3">
      <c r="A58" s="14">
        <v>43525</v>
      </c>
      <c r="B58" s="44">
        <v>0.31</v>
      </c>
      <c r="C58" s="44">
        <v>0.35599999999999998</v>
      </c>
      <c r="D58" s="44">
        <v>0.23400000000000001</v>
      </c>
    </row>
    <row r="59" spans="1:4" x14ac:dyDescent="0.3">
      <c r="A59" s="14">
        <v>43556</v>
      </c>
      <c r="B59" s="44">
        <v>0.308</v>
      </c>
      <c r="C59" s="44">
        <v>0.35299999999999998</v>
      </c>
      <c r="D59" s="44">
        <v>0.23100000000000001</v>
      </c>
    </row>
    <row r="60" spans="1:4" x14ac:dyDescent="0.3">
      <c r="A60" s="14">
        <v>43586</v>
      </c>
      <c r="B60" s="44">
        <v>0.30499999999999999</v>
      </c>
      <c r="C60" s="44">
        <v>0.35299999999999998</v>
      </c>
      <c r="D60" s="44">
        <v>0.22800000000000001</v>
      </c>
    </row>
    <row r="61" spans="1:4" x14ac:dyDescent="0.3">
      <c r="A61" s="14">
        <v>43617</v>
      </c>
      <c r="B61" s="44">
        <v>0.30499999999999999</v>
      </c>
      <c r="C61" s="44">
        <v>0.35099999999999998</v>
      </c>
      <c r="D61" s="44">
        <v>0.23400000000000001</v>
      </c>
    </row>
    <row r="62" spans="1:4" x14ac:dyDescent="0.3">
      <c r="A62" s="14">
        <v>43647</v>
      </c>
      <c r="B62" s="44">
        <v>0.30399999999999999</v>
      </c>
      <c r="C62" s="44">
        <v>0.35199999999999998</v>
      </c>
      <c r="D62" s="44">
        <v>0.23300000000000001</v>
      </c>
    </row>
    <row r="63" spans="1:4" x14ac:dyDescent="0.3">
      <c r="A63" s="14">
        <v>43678</v>
      </c>
      <c r="B63" s="44">
        <v>0.307</v>
      </c>
      <c r="C63" s="44">
        <v>0.35699999999999998</v>
      </c>
      <c r="D63" s="44">
        <v>0.24099999999999999</v>
      </c>
    </row>
    <row r="64" spans="1:4" x14ac:dyDescent="0.3">
      <c r="A64" s="14">
        <v>43709</v>
      </c>
      <c r="B64" s="44">
        <v>0.309</v>
      </c>
      <c r="C64" s="44">
        <v>0.36299999999999999</v>
      </c>
      <c r="D64" s="44">
        <v>0.246</v>
      </c>
    </row>
    <row r="65" spans="1:4" x14ac:dyDescent="0.3">
      <c r="A65" s="14">
        <v>43739</v>
      </c>
      <c r="B65" s="44">
        <v>0.31</v>
      </c>
      <c r="C65" s="44">
        <v>0.36599999999999999</v>
      </c>
      <c r="D65" s="44">
        <v>0.24399999999999999</v>
      </c>
    </row>
    <row r="66" spans="1:4" x14ac:dyDescent="0.3">
      <c r="A66" s="14">
        <v>43770</v>
      </c>
      <c r="B66" s="44">
        <v>0.312</v>
      </c>
      <c r="C66" s="44">
        <v>0.36699999999999999</v>
      </c>
      <c r="D66" s="44">
        <v>0.247</v>
      </c>
    </row>
    <row r="67" spans="1:4" x14ac:dyDescent="0.3">
      <c r="A67" s="14">
        <v>43800</v>
      </c>
      <c r="B67" s="44">
        <v>0.315</v>
      </c>
      <c r="C67" s="44">
        <v>0.36699999999999999</v>
      </c>
      <c r="D67" s="44">
        <v>0.23899999999999999</v>
      </c>
    </row>
    <row r="68" spans="1:4" x14ac:dyDescent="0.3">
      <c r="A68" s="14">
        <v>43831</v>
      </c>
      <c r="B68" s="44">
        <v>0.312</v>
      </c>
      <c r="C68" s="44">
        <v>0.36299999999999999</v>
      </c>
      <c r="D68" s="44">
        <v>0.23300000000000001</v>
      </c>
    </row>
    <row r="69" spans="1:4" x14ac:dyDescent="0.3">
      <c r="A69" s="14">
        <v>43862</v>
      </c>
      <c r="B69" s="42">
        <v>0.311</v>
      </c>
      <c r="C69" s="42">
        <v>0.36399999999999999</v>
      </c>
      <c r="D69" s="42">
        <v>0.24099999999999999</v>
      </c>
    </row>
    <row r="70" spans="1:4" x14ac:dyDescent="0.3">
      <c r="A70" s="14">
        <v>43891</v>
      </c>
      <c r="B70" s="42">
        <v>0.309</v>
      </c>
      <c r="C70" s="42">
        <v>0.35599999999999998</v>
      </c>
      <c r="D70" s="42">
        <v>0.253</v>
      </c>
    </row>
    <row r="71" spans="1:4" x14ac:dyDescent="0.3">
      <c r="A71" s="14">
        <v>43922</v>
      </c>
      <c r="B71" s="42">
        <v>0.309</v>
      </c>
      <c r="C71" s="42">
        <v>0.36</v>
      </c>
      <c r="D71" s="42">
        <v>0.252</v>
      </c>
    </row>
    <row r="72" spans="1:4" x14ac:dyDescent="0.3">
      <c r="A72" s="14">
        <v>43952</v>
      </c>
      <c r="B72" s="42">
        <v>0.309</v>
      </c>
      <c r="C72" s="42">
        <v>0.35499999999999998</v>
      </c>
      <c r="D72" s="42">
        <v>0.248</v>
      </c>
    </row>
    <row r="73" spans="1:4" x14ac:dyDescent="0.3">
      <c r="A73" s="14">
        <v>43983</v>
      </c>
      <c r="B73" s="42">
        <v>0.309</v>
      </c>
      <c r="C73" s="42">
        <v>0.35199999999999998</v>
      </c>
      <c r="D73" s="42">
        <v>0.23300000000000001</v>
      </c>
    </row>
    <row r="74" spans="1:4" x14ac:dyDescent="0.3">
      <c r="A74" s="14">
        <v>44013</v>
      </c>
      <c r="B74" s="42">
        <v>0.30399999999999999</v>
      </c>
      <c r="C74" s="42">
        <v>0.35099999999999998</v>
      </c>
      <c r="D74" s="42">
        <v>0.222</v>
      </c>
    </row>
    <row r="75" spans="1:4" x14ac:dyDescent="0.3">
      <c r="A75" s="14">
        <v>44044</v>
      </c>
      <c r="B75" s="42">
        <v>0.30499999999999999</v>
      </c>
      <c r="C75" s="42">
        <v>0.35199999999999998</v>
      </c>
      <c r="D75" s="42">
        <v>0.219</v>
      </c>
    </row>
    <row r="76" spans="1:4" x14ac:dyDescent="0.3">
      <c r="A76" s="14">
        <v>44075</v>
      </c>
      <c r="B76" s="42">
        <v>0.30399999999999999</v>
      </c>
      <c r="C76" s="42">
        <v>0.35099999999999998</v>
      </c>
      <c r="D76" s="42">
        <v>0.22600000000000001</v>
      </c>
    </row>
    <row r="77" spans="1:4" x14ac:dyDescent="0.3">
      <c r="A77" s="14">
        <v>44105</v>
      </c>
      <c r="B77" s="42">
        <v>0.307</v>
      </c>
      <c r="C77" s="42">
        <v>0.35299999999999998</v>
      </c>
      <c r="D77" s="42">
        <v>0.23300000000000001</v>
      </c>
    </row>
    <row r="78" spans="1:4" x14ac:dyDescent="0.3">
      <c r="A78" s="14">
        <v>44136</v>
      </c>
      <c r="B78" s="42">
        <v>0.30599999999999999</v>
      </c>
      <c r="C78" s="42">
        <v>0.34899999999999998</v>
      </c>
      <c r="D78" s="42">
        <v>0.23100000000000001</v>
      </c>
    </row>
    <row r="79" spans="1:4" x14ac:dyDescent="0.3">
      <c r="A79" s="14">
        <v>44166</v>
      </c>
      <c r="B79" s="42">
        <v>0.30199999999999999</v>
      </c>
      <c r="C79" s="42">
        <v>0.36699999999999999</v>
      </c>
      <c r="D79" s="42">
        <v>0.23100000000000001</v>
      </c>
    </row>
    <row r="80" spans="1:4" x14ac:dyDescent="0.3">
      <c r="A80" s="14">
        <v>44197</v>
      </c>
      <c r="B80" s="44">
        <v>0.312</v>
      </c>
      <c r="C80" s="44">
        <v>0.36299999999999999</v>
      </c>
      <c r="D80" s="44">
        <v>0.23300000000000001</v>
      </c>
    </row>
    <row r="81" spans="1:4" x14ac:dyDescent="0.3">
      <c r="A81" s="14">
        <v>44228</v>
      </c>
      <c r="B81" s="44">
        <v>0.29899999999999999</v>
      </c>
      <c r="C81" s="44">
        <v>0.34100000000000003</v>
      </c>
      <c r="D81" s="44">
        <v>0.23200000000000001</v>
      </c>
    </row>
    <row r="82" spans="1:4" x14ac:dyDescent="0.3">
      <c r="A82" s="14">
        <v>44256</v>
      </c>
      <c r="B82" s="44">
        <v>0.3</v>
      </c>
      <c r="C82" s="44">
        <v>0.33900000000000002</v>
      </c>
      <c r="D82" s="44">
        <v>0.28399999999999997</v>
      </c>
    </row>
    <row r="83" spans="1:4" x14ac:dyDescent="0.3">
      <c r="A83" s="14">
        <v>44287</v>
      </c>
      <c r="B83" s="44">
        <v>0.30299999999999999</v>
      </c>
      <c r="C83" s="44">
        <v>0.34</v>
      </c>
      <c r="D83" s="44">
        <v>0.24099999999999999</v>
      </c>
    </row>
    <row r="84" spans="1:4" x14ac:dyDescent="0.3">
      <c r="A84" s="14">
        <v>44317</v>
      </c>
      <c r="B84" s="44">
        <v>0.30499999999999999</v>
      </c>
      <c r="C84" s="44">
        <v>0.34</v>
      </c>
      <c r="D84" s="44">
        <v>0.24</v>
      </c>
    </row>
    <row r="85" spans="1:4" x14ac:dyDescent="0.3">
      <c r="A85" s="14">
        <v>44348</v>
      </c>
      <c r="B85" s="44">
        <v>0.30299999999999999</v>
      </c>
      <c r="C85" s="44">
        <v>0.33800000000000002</v>
      </c>
      <c r="D85" s="44">
        <v>0.23899999999999999</v>
      </c>
    </row>
    <row r="86" spans="1:4" x14ac:dyDescent="0.3">
      <c r="A86" s="14">
        <v>44378</v>
      </c>
      <c r="B86" s="44">
        <v>0.29799999999999999</v>
      </c>
      <c r="C86" s="44">
        <v>0.33600000000000002</v>
      </c>
      <c r="D86" s="44">
        <v>0.23499999999999999</v>
      </c>
    </row>
    <row r="87" spans="1:4" x14ac:dyDescent="0.3">
      <c r="A87" s="14">
        <v>44409</v>
      </c>
      <c r="B87" s="44">
        <v>0.29599999999999999</v>
      </c>
      <c r="C87" s="44">
        <v>0.33600000000000002</v>
      </c>
      <c r="D87" s="44">
        <v>0.22600000000000001</v>
      </c>
    </row>
    <row r="88" spans="1:4" x14ac:dyDescent="0.3">
      <c r="A88" s="14">
        <v>44440</v>
      </c>
      <c r="B88" s="44">
        <v>0.29599999999999999</v>
      </c>
      <c r="C88" s="44">
        <v>0.33700000000000002</v>
      </c>
      <c r="D88" s="44">
        <v>0.221</v>
      </c>
    </row>
    <row r="89" spans="1:4" x14ac:dyDescent="0.3">
      <c r="A89" s="14">
        <v>44470</v>
      </c>
      <c r="B89" s="44">
        <v>0.29799999999999999</v>
      </c>
      <c r="C89" s="44">
        <v>0.33900000000000002</v>
      </c>
      <c r="D89" s="44">
        <v>0.22700000000000001</v>
      </c>
    </row>
    <row r="90" spans="1:4" x14ac:dyDescent="0.3">
      <c r="A90" s="14">
        <v>44501</v>
      </c>
      <c r="B90" s="44">
        <v>0.30099999999999999</v>
      </c>
      <c r="C90" s="44">
        <v>0.34399999999999997</v>
      </c>
      <c r="D90" s="44">
        <v>0.23100000000000001</v>
      </c>
    </row>
    <row r="91" spans="1:4" x14ac:dyDescent="0.3">
      <c r="A91" s="14">
        <v>44531</v>
      </c>
      <c r="B91" s="44">
        <v>0.30499999999999999</v>
      </c>
      <c r="C91" s="44">
        <v>0.34699999999999998</v>
      </c>
      <c r="D91" s="44">
        <v>0.23499999999999999</v>
      </c>
    </row>
    <row r="92" spans="1:4" x14ac:dyDescent="0.3">
      <c r="A92" s="14">
        <v>44562</v>
      </c>
      <c r="B92" s="44">
        <v>0.30499999999999999</v>
      </c>
      <c r="C92" s="44">
        <v>0.34799999999999998</v>
      </c>
      <c r="D92" s="44">
        <v>0.23699999999999999</v>
      </c>
    </row>
    <row r="93" spans="1:4" x14ac:dyDescent="0.3">
      <c r="A93" s="14">
        <v>44593</v>
      </c>
      <c r="B93" s="44">
        <v>0.30499999999999999</v>
      </c>
      <c r="C93" s="44">
        <v>0.34799999999999998</v>
      </c>
      <c r="D93" s="44">
        <v>0.23400000000000001</v>
      </c>
    </row>
    <row r="94" spans="1:4" x14ac:dyDescent="0.3">
      <c r="A94" s="14">
        <v>44621</v>
      </c>
      <c r="B94" s="44">
        <v>0.30499999999999999</v>
      </c>
      <c r="C94" s="44">
        <v>0.34599999999999997</v>
      </c>
      <c r="D94" s="44">
        <v>0.23300000000000001</v>
      </c>
    </row>
    <row r="95" spans="1:4" x14ac:dyDescent="0.3">
      <c r="A95" s="14">
        <v>44652</v>
      </c>
      <c r="B95" s="44">
        <v>0.30399999999999999</v>
      </c>
      <c r="C95" s="44">
        <v>0.34200000000000003</v>
      </c>
      <c r="D95" s="44">
        <v>0.23899999999999999</v>
      </c>
    </row>
    <row r="96" spans="1:4" x14ac:dyDescent="0.3">
      <c r="A96" s="14">
        <v>44682</v>
      </c>
      <c r="B96" s="44">
        <v>0.30499999999999999</v>
      </c>
      <c r="C96" s="44">
        <v>0.34</v>
      </c>
      <c r="D96" s="44">
        <v>0.24099999999999999</v>
      </c>
    </row>
    <row r="97" spans="1:4" x14ac:dyDescent="0.3">
      <c r="A97" s="14">
        <v>44713</v>
      </c>
      <c r="B97" s="44">
        <v>0.30499999999999999</v>
      </c>
      <c r="C97" s="44">
        <v>0.34</v>
      </c>
      <c r="D97" s="44">
        <v>0.249</v>
      </c>
    </row>
    <row r="98" spans="1:4" x14ac:dyDescent="0.3">
      <c r="A98" s="14">
        <v>44743</v>
      </c>
      <c r="B98" s="44">
        <v>0.30199999999999999</v>
      </c>
      <c r="C98" s="44">
        <v>0.33900000000000002</v>
      </c>
      <c r="D98" s="44">
        <v>0.25</v>
      </c>
    </row>
    <row r="99" spans="1:4" x14ac:dyDescent="0.3">
      <c r="A99" s="14">
        <v>44774</v>
      </c>
      <c r="B99" s="44">
        <v>0.30099999999999999</v>
      </c>
      <c r="C99" s="44">
        <v>0.33900000000000002</v>
      </c>
      <c r="D99" s="44">
        <v>0.24</v>
      </c>
    </row>
    <row r="100" spans="1:4" x14ac:dyDescent="0.3">
      <c r="A100" s="14">
        <v>44805</v>
      </c>
      <c r="B100" s="44">
        <v>0.30299999999999999</v>
      </c>
      <c r="C100" s="44">
        <v>0.34300000000000003</v>
      </c>
      <c r="D100" s="44">
        <v>0.23300000000000001</v>
      </c>
    </row>
    <row r="101" spans="1:4" x14ac:dyDescent="0.3">
      <c r="A101" s="14">
        <v>44835</v>
      </c>
      <c r="B101" s="44">
        <v>0.30599999999999999</v>
      </c>
      <c r="C101" s="44">
        <v>0.34899999999999998</v>
      </c>
      <c r="D101" s="44">
        <v>0.22700000000000001</v>
      </c>
    </row>
    <row r="102" spans="1:4" x14ac:dyDescent="0.3">
      <c r="A102" s="14">
        <v>44866</v>
      </c>
      <c r="B102" s="44">
        <v>0.311</v>
      </c>
      <c r="C102" s="44">
        <v>0.35699999999999998</v>
      </c>
      <c r="D102" s="44">
        <v>0.22700000000000001</v>
      </c>
    </row>
    <row r="103" spans="1:4" x14ac:dyDescent="0.3">
      <c r="A103" s="14">
        <v>44896</v>
      </c>
      <c r="B103" s="44">
        <v>0.314</v>
      </c>
      <c r="C103" s="44">
        <v>0.36399999999999999</v>
      </c>
      <c r="D103" s="44">
        <v>0.23799999999999999</v>
      </c>
    </row>
    <row r="104" spans="1:4" x14ac:dyDescent="0.3">
      <c r="A104" s="14">
        <v>44927</v>
      </c>
      <c r="B104" s="44">
        <v>0.313</v>
      </c>
      <c r="C104" s="44">
        <v>0.36099999999999999</v>
      </c>
      <c r="D104" s="44">
        <v>0.24099999999999999</v>
      </c>
    </row>
    <row r="105" spans="1:4" x14ac:dyDescent="0.3">
      <c r="A105" s="14">
        <v>44958</v>
      </c>
      <c r="B105" s="44">
        <v>0.31</v>
      </c>
      <c r="C105" s="44">
        <v>0.35799999999999998</v>
      </c>
      <c r="D105" s="44">
        <v>0.23899999999999999</v>
      </c>
    </row>
    <row r="106" spans="1:4" x14ac:dyDescent="0.3">
      <c r="A106" s="14">
        <v>44986</v>
      </c>
      <c r="B106" s="44">
        <v>0.309</v>
      </c>
      <c r="C106" s="44">
        <v>0.35399999999999998</v>
      </c>
      <c r="D106" s="44">
        <v>0.22900000000000001</v>
      </c>
    </row>
    <row r="107" spans="1:4" x14ac:dyDescent="0.3">
      <c r="A107" s="14">
        <v>45017</v>
      </c>
      <c r="B107" s="44">
        <v>0.309</v>
      </c>
      <c r="C107" s="44">
        <v>0.35399999999999998</v>
      </c>
      <c r="D107" s="44">
        <v>0.22500000000000001</v>
      </c>
    </row>
    <row r="108" spans="1:4" x14ac:dyDescent="0.3">
      <c r="A108" s="14">
        <v>45047</v>
      </c>
      <c r="B108" s="44">
        <v>0.314</v>
      </c>
      <c r="C108" s="44">
        <v>0.36199999999999999</v>
      </c>
      <c r="D108" s="44">
        <v>0.222</v>
      </c>
    </row>
    <row r="109" spans="1:4" x14ac:dyDescent="0.3">
      <c r="A109" s="14">
        <v>45078</v>
      </c>
      <c r="B109" s="44">
        <v>0.31900000000000001</v>
      </c>
      <c r="C109" s="44">
        <v>0.373</v>
      </c>
      <c r="D109" s="44">
        <v>0.23200000000000001</v>
      </c>
    </row>
    <row r="110" spans="1:4" x14ac:dyDescent="0.3">
      <c r="A110" s="14">
        <v>45108</v>
      </c>
      <c r="B110" s="42">
        <v>0.3039</v>
      </c>
      <c r="C110" s="42">
        <v>0.37290000000000001</v>
      </c>
      <c r="D110" s="42">
        <v>0.23169999999999999</v>
      </c>
    </row>
    <row r="111" spans="1:4" x14ac:dyDescent="0.3">
      <c r="A111" s="14">
        <v>45139</v>
      </c>
      <c r="B111" s="44">
        <v>0.30499999999999999</v>
      </c>
      <c r="C111" s="44">
        <v>0.38800000000000001</v>
      </c>
      <c r="D111" s="44">
        <v>0.24399999999999999</v>
      </c>
    </row>
    <row r="112" spans="1:4" x14ac:dyDescent="0.3">
      <c r="A112" s="14">
        <v>45170</v>
      </c>
      <c r="B112" s="44">
        <v>0.308</v>
      </c>
      <c r="C112" s="44">
        <v>0.38700000000000001</v>
      </c>
      <c r="D112" s="44">
        <v>0.23400000000000001</v>
      </c>
    </row>
    <row r="113" spans="1:4" x14ac:dyDescent="0.3">
      <c r="A113" s="14">
        <v>45200</v>
      </c>
      <c r="B113" s="44">
        <v>0.32700000000000001</v>
      </c>
      <c r="C113" s="44">
        <v>0.38800000000000001</v>
      </c>
      <c r="D113" s="44">
        <v>0.22</v>
      </c>
    </row>
    <row r="114" spans="1:4" x14ac:dyDescent="0.3">
      <c r="A114" s="14">
        <v>45231</v>
      </c>
      <c r="B114" s="44">
        <v>0.33200000000000002</v>
      </c>
      <c r="C114" s="44">
        <v>0.39300000000000002</v>
      </c>
      <c r="D114" s="44">
        <v>0.21299999999999999</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8BCFB-6760-43A9-AE57-E1287997F3C9}">
  <dimension ref="A1:H16"/>
  <sheetViews>
    <sheetView tabSelected="1" workbookViewId="0">
      <selection activeCell="K21" sqref="K21"/>
    </sheetView>
  </sheetViews>
  <sheetFormatPr defaultRowHeight="14.4" x14ac:dyDescent="0.3"/>
  <cols>
    <col min="1" max="1" width="24.6640625" style="29" bestFit="1" customWidth="1"/>
    <col min="2" max="4" width="11.5546875" style="74" customWidth="1"/>
    <col min="5" max="14" width="11.5546875" customWidth="1"/>
  </cols>
  <sheetData>
    <row r="1" spans="1:8" ht="60" customHeight="1" x14ac:dyDescent="0.3">
      <c r="A1" s="45" t="s">
        <v>44</v>
      </c>
      <c r="B1" s="46">
        <v>45231</v>
      </c>
      <c r="C1" s="46">
        <v>44866</v>
      </c>
      <c r="D1" s="73" t="s">
        <v>45</v>
      </c>
    </row>
    <row r="2" spans="1:8" x14ac:dyDescent="0.3">
      <c r="A2" s="29" t="s">
        <v>15</v>
      </c>
      <c r="B2" s="65">
        <v>0.33200000000000002</v>
      </c>
      <c r="C2" s="65">
        <v>0.311</v>
      </c>
      <c r="D2" s="66">
        <f>B2-C2</f>
        <v>2.1000000000000019E-2</v>
      </c>
      <c r="G2" s="1"/>
      <c r="H2" s="1"/>
    </row>
    <row r="3" spans="1:8" x14ac:dyDescent="0.3">
      <c r="A3" s="29" t="s">
        <v>46</v>
      </c>
      <c r="B3" s="65">
        <v>0.315</v>
      </c>
      <c r="C3" s="65">
        <v>0.29799999999999999</v>
      </c>
      <c r="D3" s="66">
        <f>B3-C3</f>
        <v>1.7000000000000015E-2</v>
      </c>
      <c r="G3" s="1"/>
      <c r="H3" s="1"/>
    </row>
    <row r="4" spans="1:8" x14ac:dyDescent="0.3">
      <c r="A4" s="29" t="s">
        <v>11</v>
      </c>
      <c r="B4" s="69">
        <v>0.21299999999999999</v>
      </c>
      <c r="C4" s="65">
        <v>0.22700000000000001</v>
      </c>
      <c r="D4" s="66">
        <f t="shared" ref="D4:D15" si="0">B4-C4</f>
        <v>-1.4000000000000012E-2</v>
      </c>
      <c r="G4" s="1"/>
      <c r="H4" s="1"/>
    </row>
    <row r="5" spans="1:8" x14ac:dyDescent="0.3">
      <c r="A5" s="29" t="s">
        <v>7</v>
      </c>
      <c r="B5" s="69">
        <v>0.313</v>
      </c>
      <c r="C5" s="65">
        <v>0.28999999999999998</v>
      </c>
      <c r="D5" s="66">
        <f t="shared" si="0"/>
        <v>2.300000000000002E-2</v>
      </c>
      <c r="G5" s="1"/>
      <c r="H5" s="1"/>
    </row>
    <row r="6" spans="1:8" x14ac:dyDescent="0.3">
      <c r="A6" s="29" t="s">
        <v>47</v>
      </c>
      <c r="B6" s="69">
        <v>0.29399999999999998</v>
      </c>
      <c r="C6" s="65">
        <v>0.25800000000000001</v>
      </c>
      <c r="D6" s="66">
        <f t="shared" si="0"/>
        <v>3.5999999999999976E-2</v>
      </c>
      <c r="G6" s="1"/>
      <c r="H6" s="1"/>
    </row>
    <row r="7" spans="1:8" x14ac:dyDescent="0.3">
      <c r="A7" s="29" t="s">
        <v>12</v>
      </c>
      <c r="B7" s="69">
        <v>0.28999999999999998</v>
      </c>
      <c r="C7" s="65">
        <v>0.29299999999999998</v>
      </c>
      <c r="D7" s="66">
        <f t="shared" si="0"/>
        <v>-3.0000000000000027E-3</v>
      </c>
      <c r="G7" s="1"/>
      <c r="H7" s="1"/>
    </row>
    <row r="8" spans="1:8" x14ac:dyDescent="0.3">
      <c r="A8" s="29" t="s">
        <v>8</v>
      </c>
      <c r="B8" s="69">
        <v>0.32500000000000001</v>
      </c>
      <c r="C8" s="65">
        <v>0.309</v>
      </c>
      <c r="D8" s="66">
        <f t="shared" si="0"/>
        <v>1.6000000000000014E-2</v>
      </c>
      <c r="G8" s="1"/>
      <c r="H8" s="1"/>
    </row>
    <row r="9" spans="1:8" x14ac:dyDescent="0.3">
      <c r="A9" s="29" t="s">
        <v>13</v>
      </c>
      <c r="B9" s="69">
        <v>0.35899999999999999</v>
      </c>
      <c r="C9" s="65">
        <v>0.34100000000000003</v>
      </c>
      <c r="D9" s="66">
        <f t="shared" si="0"/>
        <v>1.799999999999996E-2</v>
      </c>
      <c r="G9" s="1"/>
      <c r="H9" s="1"/>
    </row>
    <row r="10" spans="1:8" x14ac:dyDescent="0.3">
      <c r="A10" s="29" t="s">
        <v>6</v>
      </c>
      <c r="B10" s="69">
        <v>0.34</v>
      </c>
      <c r="C10" s="65">
        <v>0.32100000000000001</v>
      </c>
      <c r="D10" s="66">
        <f t="shared" si="0"/>
        <v>1.9000000000000017E-2</v>
      </c>
      <c r="G10" s="1"/>
      <c r="H10" s="1"/>
    </row>
    <row r="11" spans="1:8" s="86" customFormat="1" x14ac:dyDescent="0.3">
      <c r="A11" s="83" t="s">
        <v>48</v>
      </c>
      <c r="B11" s="81">
        <v>0.39300000000000002</v>
      </c>
      <c r="C11" s="84">
        <v>0.35699999999999998</v>
      </c>
      <c r="D11" s="85">
        <f t="shared" si="0"/>
        <v>3.6000000000000032E-2</v>
      </c>
      <c r="G11" s="87"/>
      <c r="H11" s="87"/>
    </row>
    <row r="12" spans="1:8" x14ac:dyDescent="0.3">
      <c r="A12" s="29" t="s">
        <v>10</v>
      </c>
      <c r="B12" s="69">
        <v>0.34</v>
      </c>
      <c r="C12" s="65">
        <v>0.315</v>
      </c>
      <c r="D12" s="66">
        <f t="shared" si="0"/>
        <v>2.5000000000000022E-2</v>
      </c>
      <c r="G12" s="1"/>
      <c r="H12" s="1"/>
    </row>
    <row r="13" spans="1:8" x14ac:dyDescent="0.3">
      <c r="A13" s="29" t="s">
        <v>5</v>
      </c>
      <c r="B13" s="69">
        <v>0.29799999999999999</v>
      </c>
      <c r="C13" s="65">
        <v>0.29199999999999998</v>
      </c>
      <c r="D13" s="66">
        <f t="shared" si="0"/>
        <v>6.0000000000000053E-3</v>
      </c>
      <c r="G13" s="1"/>
      <c r="H13" s="1"/>
    </row>
    <row r="14" spans="1:8" x14ac:dyDescent="0.3">
      <c r="A14" s="29" t="s">
        <v>3</v>
      </c>
      <c r="B14" s="69">
        <v>0.28799999999999998</v>
      </c>
      <c r="C14" s="65">
        <v>0.251</v>
      </c>
      <c r="D14" s="66">
        <f t="shared" si="0"/>
        <v>3.6999999999999977E-2</v>
      </c>
      <c r="G14" s="1"/>
      <c r="H14" s="1"/>
    </row>
    <row r="15" spans="1:8" x14ac:dyDescent="0.3">
      <c r="A15" s="29" t="s">
        <v>14</v>
      </c>
      <c r="B15" s="69">
        <v>0.36699999999999999</v>
      </c>
      <c r="C15" s="65">
        <v>0.28799999999999998</v>
      </c>
      <c r="D15" s="66">
        <f t="shared" si="0"/>
        <v>7.9000000000000015E-2</v>
      </c>
      <c r="G15" s="1"/>
      <c r="H15" s="1"/>
    </row>
    <row r="16" spans="1:8" x14ac:dyDescent="0.3">
      <c r="B16" s="66"/>
      <c r="C16" s="6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38DDD-16DE-4517-9478-9BEB7A0D352B}">
  <dimension ref="A1:I25"/>
  <sheetViews>
    <sheetView workbookViewId="0">
      <selection activeCell="A5" sqref="A5:XFD5"/>
    </sheetView>
  </sheetViews>
  <sheetFormatPr defaultRowHeight="14.4" x14ac:dyDescent="0.3"/>
  <cols>
    <col min="1" max="1" width="45.33203125" customWidth="1"/>
    <col min="2" max="3" width="15.109375" style="3" customWidth="1"/>
    <col min="4" max="5" width="17.6640625" customWidth="1"/>
    <col min="6" max="6" width="18.109375" customWidth="1"/>
    <col min="7" max="7" width="15.33203125" customWidth="1"/>
    <col min="8" max="8" width="13.6640625" style="2" bestFit="1" customWidth="1"/>
  </cols>
  <sheetData>
    <row r="1" spans="1:9" ht="46.5" customHeight="1" x14ac:dyDescent="0.3">
      <c r="A1" s="49" t="s">
        <v>0</v>
      </c>
      <c r="B1" s="9">
        <v>45231</v>
      </c>
      <c r="C1" s="9">
        <v>45200</v>
      </c>
      <c r="D1" s="9">
        <v>44866</v>
      </c>
      <c r="E1" s="9">
        <v>44501</v>
      </c>
      <c r="F1" s="9" t="s">
        <v>1</v>
      </c>
      <c r="G1" s="8" t="s">
        <v>2</v>
      </c>
      <c r="H1" s="10" t="s">
        <v>67</v>
      </c>
      <c r="I1" s="8" t="s">
        <v>17</v>
      </c>
    </row>
    <row r="2" spans="1:9" x14ac:dyDescent="0.3">
      <c r="A2" t="s">
        <v>3</v>
      </c>
      <c r="B2" s="5">
        <v>922</v>
      </c>
      <c r="C2" s="5">
        <v>952</v>
      </c>
      <c r="D2" s="5">
        <v>841</v>
      </c>
      <c r="E2" s="5">
        <v>740</v>
      </c>
      <c r="F2" s="69">
        <f>(B2-C2)/C2</f>
        <v>-3.1512605042016806E-2</v>
      </c>
      <c r="G2" s="50">
        <f>(B2-D2)/D2</f>
        <v>9.631391200951249E-2</v>
      </c>
      <c r="H2" s="4">
        <f>SUM(B2-E2)/E2</f>
        <v>0.24594594594594596</v>
      </c>
      <c r="I2" s="5">
        <f>B2-E2</f>
        <v>182</v>
      </c>
    </row>
    <row r="3" spans="1:9" x14ac:dyDescent="0.3">
      <c r="A3" t="s">
        <v>4</v>
      </c>
      <c r="B3" s="5">
        <v>2174</v>
      </c>
      <c r="C3" s="5">
        <v>2192</v>
      </c>
      <c r="D3" s="5">
        <v>2011</v>
      </c>
      <c r="E3" s="5">
        <v>1757</v>
      </c>
      <c r="F3" s="81">
        <f t="shared" ref="F3:F15" si="0">(B3-C3)/C3</f>
        <v>-8.2116788321167887E-3</v>
      </c>
      <c r="G3" s="50">
        <f t="shared" ref="G3:G15" si="1">(B3-D3)/D3</f>
        <v>8.1054201889607158E-2</v>
      </c>
      <c r="H3" s="82">
        <f t="shared" ref="H3:H15" si="2">SUM(B3-E3)/E3</f>
        <v>0.2373363688104724</v>
      </c>
      <c r="I3" s="5">
        <f t="shared" ref="I3:I15" si="3">B3-E3</f>
        <v>417</v>
      </c>
    </row>
    <row r="4" spans="1:9" x14ac:dyDescent="0.3">
      <c r="A4" t="s">
        <v>7</v>
      </c>
      <c r="B4" s="5">
        <v>1014</v>
      </c>
      <c r="C4" s="5">
        <v>1016</v>
      </c>
      <c r="D4" s="5">
        <v>929</v>
      </c>
      <c r="E4" s="5">
        <v>835</v>
      </c>
      <c r="F4" s="69">
        <f t="shared" si="0"/>
        <v>-1.968503937007874E-3</v>
      </c>
      <c r="G4" s="50">
        <f t="shared" si="1"/>
        <v>9.1496232508073191E-2</v>
      </c>
      <c r="H4" s="4">
        <f t="shared" si="2"/>
        <v>0.21437125748502994</v>
      </c>
      <c r="I4" s="5">
        <f t="shared" si="3"/>
        <v>179</v>
      </c>
    </row>
    <row r="5" spans="1:9" x14ac:dyDescent="0.3">
      <c r="A5" t="s">
        <v>9</v>
      </c>
      <c r="B5" s="5">
        <v>870</v>
      </c>
      <c r="C5" s="5">
        <v>875</v>
      </c>
      <c r="D5" s="5">
        <v>790</v>
      </c>
      <c r="E5" s="5">
        <v>736</v>
      </c>
      <c r="F5" s="81">
        <f t="shared" si="0"/>
        <v>-5.7142857142857143E-3</v>
      </c>
      <c r="G5" s="50">
        <f t="shared" si="1"/>
        <v>0.10126582278481013</v>
      </c>
      <c r="H5" s="82">
        <f t="shared" si="2"/>
        <v>0.18206521739130435</v>
      </c>
      <c r="I5" s="5">
        <f t="shared" si="3"/>
        <v>134</v>
      </c>
    </row>
    <row r="6" spans="1:9" x14ac:dyDescent="0.3">
      <c r="A6" t="s">
        <v>10</v>
      </c>
      <c r="B6" s="5">
        <v>1223</v>
      </c>
      <c r="C6" s="5">
        <v>1216</v>
      </c>
      <c r="D6" s="5">
        <v>1108</v>
      </c>
      <c r="E6" s="5">
        <v>1030</v>
      </c>
      <c r="F6" s="69">
        <f t="shared" si="0"/>
        <v>5.7565789473684207E-3</v>
      </c>
      <c r="G6" s="50">
        <f t="shared" si="1"/>
        <v>0.10379061371841156</v>
      </c>
      <c r="H6" s="4">
        <f t="shared" si="2"/>
        <v>0.18737864077669902</v>
      </c>
      <c r="I6" s="5">
        <f t="shared" si="3"/>
        <v>193</v>
      </c>
    </row>
    <row r="7" spans="1:9" x14ac:dyDescent="0.3">
      <c r="A7" t="s">
        <v>6</v>
      </c>
      <c r="B7" s="5">
        <v>1365</v>
      </c>
      <c r="C7" s="5">
        <v>1370</v>
      </c>
      <c r="D7" s="5">
        <v>1240</v>
      </c>
      <c r="E7" s="5">
        <v>1129</v>
      </c>
      <c r="F7" s="69">
        <f t="shared" si="0"/>
        <v>-3.6496350364963502E-3</v>
      </c>
      <c r="G7" s="50">
        <f t="shared" si="1"/>
        <v>0.10080645161290322</v>
      </c>
      <c r="H7" s="4">
        <f t="shared" si="2"/>
        <v>0.20903454384410983</v>
      </c>
      <c r="I7" s="5">
        <f t="shared" si="3"/>
        <v>236</v>
      </c>
    </row>
    <row r="8" spans="1:9" x14ac:dyDescent="0.3">
      <c r="A8" t="s">
        <v>11</v>
      </c>
      <c r="B8" s="5">
        <v>665</v>
      </c>
      <c r="C8" s="5">
        <v>677</v>
      </c>
      <c r="D8" s="5">
        <v>627</v>
      </c>
      <c r="E8" s="5">
        <v>575</v>
      </c>
      <c r="F8" s="81">
        <f t="shared" si="0"/>
        <v>-1.7725258493353029E-2</v>
      </c>
      <c r="G8" s="50">
        <f t="shared" si="1"/>
        <v>6.0606060606060608E-2</v>
      </c>
      <c r="H8" s="82">
        <f t="shared" si="2"/>
        <v>0.15652173913043479</v>
      </c>
      <c r="I8" s="5">
        <f t="shared" si="3"/>
        <v>90</v>
      </c>
    </row>
    <row r="9" spans="1:9" x14ac:dyDescent="0.3">
      <c r="A9" t="s">
        <v>5</v>
      </c>
      <c r="B9" s="5">
        <v>940</v>
      </c>
      <c r="C9" s="5">
        <v>937</v>
      </c>
      <c r="D9" s="5">
        <v>871</v>
      </c>
      <c r="E9" s="5">
        <v>785</v>
      </c>
      <c r="F9" s="69">
        <f t="shared" si="0"/>
        <v>3.2017075773745998E-3</v>
      </c>
      <c r="G9" s="50">
        <f t="shared" si="1"/>
        <v>7.9219288174512056E-2</v>
      </c>
      <c r="H9" s="4">
        <f t="shared" si="2"/>
        <v>0.19745222929936307</v>
      </c>
      <c r="I9" s="5">
        <f t="shared" si="3"/>
        <v>155</v>
      </c>
    </row>
    <row r="10" spans="1:9" x14ac:dyDescent="0.3">
      <c r="A10" t="s">
        <v>14</v>
      </c>
      <c r="B10" s="5">
        <v>879</v>
      </c>
      <c r="C10" s="5">
        <v>887</v>
      </c>
      <c r="D10" s="5">
        <v>781</v>
      </c>
      <c r="E10" s="5">
        <v>737</v>
      </c>
      <c r="F10" s="69">
        <f t="shared" si="0"/>
        <v>-9.0191657271702363E-3</v>
      </c>
      <c r="G10" s="50">
        <f t="shared" si="1"/>
        <v>0.12548015364916773</v>
      </c>
      <c r="H10" s="4">
        <f t="shared" si="2"/>
        <v>0.19267299864314791</v>
      </c>
      <c r="I10" s="5">
        <f t="shared" si="3"/>
        <v>142</v>
      </c>
    </row>
    <row r="11" spans="1:9" x14ac:dyDescent="0.3">
      <c r="A11" t="s">
        <v>12</v>
      </c>
      <c r="B11" s="5">
        <v>872</v>
      </c>
      <c r="C11" s="5">
        <v>869</v>
      </c>
      <c r="D11" s="5">
        <v>796</v>
      </c>
      <c r="E11" s="5">
        <v>729</v>
      </c>
      <c r="F11" s="81">
        <f t="shared" si="0"/>
        <v>3.4522439585730723E-3</v>
      </c>
      <c r="G11" s="50">
        <f t="shared" si="1"/>
        <v>9.5477386934673364E-2</v>
      </c>
      <c r="H11" s="82">
        <f t="shared" si="2"/>
        <v>0.19615912208504802</v>
      </c>
      <c r="I11" s="5">
        <f t="shared" si="3"/>
        <v>143</v>
      </c>
    </row>
    <row r="12" spans="1:9" x14ac:dyDescent="0.3">
      <c r="A12" t="s">
        <v>8</v>
      </c>
      <c r="B12" s="5">
        <v>867</v>
      </c>
      <c r="C12" s="5">
        <v>863</v>
      </c>
      <c r="D12" s="5">
        <v>805</v>
      </c>
      <c r="E12" s="5">
        <v>742</v>
      </c>
      <c r="F12" s="69">
        <f t="shared" si="0"/>
        <v>4.6349942062572421E-3</v>
      </c>
      <c r="G12" s="50">
        <f t="shared" si="1"/>
        <v>7.7018633540372666E-2</v>
      </c>
      <c r="H12" s="4">
        <f t="shared" si="2"/>
        <v>0.16846361185983827</v>
      </c>
      <c r="I12" s="5">
        <f t="shared" si="3"/>
        <v>125</v>
      </c>
    </row>
    <row r="13" spans="1:9" x14ac:dyDescent="0.3">
      <c r="A13" s="51" t="s">
        <v>13</v>
      </c>
      <c r="B13" s="7">
        <v>1141</v>
      </c>
      <c r="C13" s="7">
        <v>1140</v>
      </c>
      <c r="D13" s="7">
        <v>1085</v>
      </c>
      <c r="E13" s="7">
        <v>964</v>
      </c>
      <c r="F13" s="71">
        <f t="shared" si="0"/>
        <v>8.7719298245614037E-4</v>
      </c>
      <c r="G13" s="50">
        <f t="shared" si="1"/>
        <v>5.1612903225806452E-2</v>
      </c>
      <c r="H13" s="4">
        <f t="shared" si="2"/>
        <v>0.18360995850622408</v>
      </c>
      <c r="I13" s="7">
        <f t="shared" si="3"/>
        <v>177</v>
      </c>
    </row>
    <row r="14" spans="1:9" x14ac:dyDescent="0.3">
      <c r="A14" s="52" t="s">
        <v>15</v>
      </c>
      <c r="B14" s="6">
        <v>1279</v>
      </c>
      <c r="C14" s="6">
        <v>1283</v>
      </c>
      <c r="D14" s="6">
        <v>1175</v>
      </c>
      <c r="E14" s="6">
        <v>1058</v>
      </c>
      <c r="F14" s="4">
        <f t="shared" si="0"/>
        <v>-3.1176929072486361E-3</v>
      </c>
      <c r="G14" s="50">
        <f t="shared" si="1"/>
        <v>8.851063829787234E-2</v>
      </c>
      <c r="H14" s="4">
        <f t="shared" si="2"/>
        <v>0.20888468809073724</v>
      </c>
      <c r="I14" s="6">
        <f t="shared" si="3"/>
        <v>221</v>
      </c>
    </row>
    <row r="15" spans="1:9" x14ac:dyDescent="0.3">
      <c r="A15" s="52" t="s">
        <v>16</v>
      </c>
      <c r="B15" s="6">
        <v>1066</v>
      </c>
      <c r="C15" s="6">
        <v>1068</v>
      </c>
      <c r="D15" s="6">
        <v>977</v>
      </c>
      <c r="E15" s="6">
        <v>889</v>
      </c>
      <c r="F15" s="4">
        <f t="shared" si="0"/>
        <v>-1.8726591760299626E-3</v>
      </c>
      <c r="G15" s="50">
        <f t="shared" si="1"/>
        <v>9.1095189355168887E-2</v>
      </c>
      <c r="H15" s="4">
        <f t="shared" si="2"/>
        <v>0.19910011248593926</v>
      </c>
      <c r="I15" s="6">
        <f t="shared" si="3"/>
        <v>177</v>
      </c>
    </row>
    <row r="25" spans="1:1" x14ac:dyDescent="0.3">
      <c r="A25" s="70"/>
    </row>
  </sheetData>
  <sortState xmlns:xlrd2="http://schemas.microsoft.com/office/spreadsheetml/2017/richdata2" ref="A2:I13">
    <sortCondition descending="1" ref="G2:G13"/>
  </sortState>
  <conditionalFormatting sqref="G2:G15">
    <cfRule type="dataBar" priority="1">
      <dataBar>
        <cfvo type="min"/>
        <cfvo type="max"/>
        <color rgb="FF63C384"/>
      </dataBar>
      <extLst>
        <ext xmlns:x14="http://schemas.microsoft.com/office/spreadsheetml/2009/9/main" uri="{B025F937-C7B1-47D3-B67F-A62EFF666E3E}">
          <x14:id>{CEDA9860-5CA0-48F9-91BB-DB4DACCF3D90}</x14:id>
        </ext>
      </extLst>
    </cfRule>
  </conditionalFormatting>
  <conditionalFormatting sqref="H2:H15">
    <cfRule type="dataBar" priority="2">
      <dataBar>
        <cfvo type="min"/>
        <cfvo type="max"/>
        <color rgb="FF63C384"/>
      </dataBar>
      <extLst>
        <ext xmlns:x14="http://schemas.microsoft.com/office/spreadsheetml/2009/9/main" uri="{B025F937-C7B1-47D3-B67F-A62EFF666E3E}">
          <x14:id>{B123D9AB-3ED1-4789-8A53-D6C5A782C054}</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CEDA9860-5CA0-48F9-91BB-DB4DACCF3D90}">
            <x14:dataBar minLength="0" maxLength="100" border="1" negativeBarBorderColorSameAsPositive="0">
              <x14:cfvo type="autoMin"/>
              <x14:cfvo type="autoMax"/>
              <x14:borderColor rgb="FF63C384"/>
              <x14:negativeFillColor rgb="FFFF0000"/>
              <x14:negativeBorderColor rgb="FFFF0000"/>
              <x14:axisColor rgb="FF000000"/>
            </x14:dataBar>
          </x14:cfRule>
          <xm:sqref>G2:G15</xm:sqref>
        </x14:conditionalFormatting>
        <x14:conditionalFormatting xmlns:xm="http://schemas.microsoft.com/office/excel/2006/main">
          <x14:cfRule type="dataBar" id="{B123D9AB-3ED1-4789-8A53-D6C5A782C054}">
            <x14:dataBar minLength="0" maxLength="100" border="1" negativeBarBorderColorSameAsPositive="0">
              <x14:cfvo type="autoMin"/>
              <x14:cfvo type="autoMax"/>
              <x14:borderColor rgb="FF63C384"/>
              <x14:negativeFillColor rgb="FFFF0000"/>
              <x14:negativeBorderColor rgb="FFFF0000"/>
              <x14:axisColor rgb="FF000000"/>
            </x14:dataBar>
          </x14:cfRule>
          <xm:sqref>H2:H15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354C8-F366-4BB4-B227-D0D193D7D30A}">
  <dimension ref="A1:D114"/>
  <sheetViews>
    <sheetView topLeftCell="A80" workbookViewId="0">
      <selection activeCell="C114" sqref="C114"/>
    </sheetView>
  </sheetViews>
  <sheetFormatPr defaultRowHeight="14.4" x14ac:dyDescent="0.3"/>
  <cols>
    <col min="1" max="1" width="9.109375" style="3"/>
    <col min="2" max="2" width="22.109375" customWidth="1"/>
    <col min="3" max="3" width="21" customWidth="1"/>
    <col min="4" max="4" width="24" customWidth="1"/>
  </cols>
  <sheetData>
    <row r="1" spans="1:4" ht="28.8" x14ac:dyDescent="0.3">
      <c r="A1" s="46" t="s">
        <v>18</v>
      </c>
      <c r="B1" s="12" t="s">
        <v>19</v>
      </c>
      <c r="C1" s="13" t="s">
        <v>20</v>
      </c>
      <c r="D1" s="13" t="s">
        <v>21</v>
      </c>
    </row>
    <row r="2" spans="1:4" x14ac:dyDescent="0.3">
      <c r="A2" s="47">
        <v>41821</v>
      </c>
      <c r="B2" s="15">
        <v>836.40060000000005</v>
      </c>
      <c r="C2" s="16"/>
      <c r="D2" s="16"/>
    </row>
    <row r="3" spans="1:4" x14ac:dyDescent="0.3">
      <c r="A3" s="47">
        <v>41852</v>
      </c>
      <c r="B3" s="15">
        <v>845.59230000000002</v>
      </c>
      <c r="C3" s="16"/>
      <c r="D3" s="17">
        <f t="shared" ref="D3:D9" si="0">SUM(B3-B2)/B2</f>
        <v>1.0989590394841859E-2</v>
      </c>
    </row>
    <row r="4" spans="1:4" x14ac:dyDescent="0.3">
      <c r="A4" s="47">
        <v>41883</v>
      </c>
      <c r="B4" s="15">
        <v>843.88430000000005</v>
      </c>
      <c r="C4" s="16"/>
      <c r="D4" s="17">
        <f t="shared" si="0"/>
        <v>-2.0198859426699724E-3</v>
      </c>
    </row>
    <row r="5" spans="1:4" x14ac:dyDescent="0.3">
      <c r="A5" s="47">
        <v>41913</v>
      </c>
      <c r="B5" s="15">
        <v>841.84699999999998</v>
      </c>
      <c r="C5" s="16"/>
      <c r="D5" s="17">
        <f t="shared" si="0"/>
        <v>-2.4141935097027789E-3</v>
      </c>
    </row>
    <row r="6" spans="1:4" x14ac:dyDescent="0.3">
      <c r="A6" s="47">
        <v>41944</v>
      </c>
      <c r="B6" s="15">
        <v>839.55790000000002</v>
      </c>
      <c r="C6" s="16"/>
      <c r="D6" s="17">
        <f t="shared" si="0"/>
        <v>-2.719140176302775E-3</v>
      </c>
    </row>
    <row r="7" spans="1:4" x14ac:dyDescent="0.3">
      <c r="A7" s="47">
        <v>41974</v>
      </c>
      <c r="B7" s="15">
        <v>844.97329999999999</v>
      </c>
      <c r="C7" s="16"/>
      <c r="D7" s="17">
        <f t="shared" si="0"/>
        <v>6.4502996160240725E-3</v>
      </c>
    </row>
    <row r="8" spans="1:4" x14ac:dyDescent="0.3">
      <c r="A8" s="47">
        <v>42005</v>
      </c>
      <c r="B8" s="15">
        <v>848.60140000000001</v>
      </c>
      <c r="C8" s="16"/>
      <c r="D8" s="17">
        <f t="shared" si="0"/>
        <v>4.2937451396393442E-3</v>
      </c>
    </row>
    <row r="9" spans="1:4" x14ac:dyDescent="0.3">
      <c r="A9" s="47">
        <v>42036</v>
      </c>
      <c r="B9" s="15">
        <v>853.00829999999996</v>
      </c>
      <c r="C9" s="16"/>
      <c r="D9" s="17">
        <f t="shared" si="0"/>
        <v>5.1931330775555522E-3</v>
      </c>
    </row>
    <row r="10" spans="1:4" x14ac:dyDescent="0.3">
      <c r="A10" s="47">
        <v>42064</v>
      </c>
      <c r="B10" s="15">
        <v>854.6567</v>
      </c>
      <c r="C10" s="16"/>
      <c r="D10" s="17">
        <f t="shared" ref="D10:D59" si="1">SUM(B10-B9)/B9</f>
        <v>1.932454819021149E-3</v>
      </c>
    </row>
    <row r="11" spans="1:4" x14ac:dyDescent="0.3">
      <c r="A11" s="47">
        <v>42095</v>
      </c>
      <c r="B11" s="15">
        <v>861.50580000000002</v>
      </c>
      <c r="C11" s="16"/>
      <c r="D11" s="17">
        <f t="shared" si="1"/>
        <v>8.0138610040733568E-3</v>
      </c>
    </row>
    <row r="12" spans="1:4" x14ac:dyDescent="0.3">
      <c r="A12" s="47">
        <v>42125</v>
      </c>
      <c r="B12" s="15">
        <v>864.44380000000001</v>
      </c>
      <c r="C12" s="16"/>
      <c r="D12" s="17">
        <f t="shared" si="1"/>
        <v>3.4103078586354128E-3</v>
      </c>
    </row>
    <row r="13" spans="1:4" x14ac:dyDescent="0.3">
      <c r="A13" s="47">
        <v>42156</v>
      </c>
      <c r="B13" s="15">
        <v>868.85730000000001</v>
      </c>
      <c r="C13" s="18"/>
      <c r="D13" s="17">
        <f>SUM(B13-B12)/B12</f>
        <v>5.1055950658677862E-3</v>
      </c>
    </row>
    <row r="14" spans="1:4" x14ac:dyDescent="0.3">
      <c r="A14" s="47">
        <v>42186</v>
      </c>
      <c r="B14" s="15">
        <v>875.14949999999999</v>
      </c>
      <c r="C14" s="17">
        <f t="shared" ref="C14:C74" si="2">SUM(B14-B2)/B2</f>
        <v>4.6328159018537207E-2</v>
      </c>
      <c r="D14" s="17">
        <f t="shared" si="1"/>
        <v>7.2419256879121341E-3</v>
      </c>
    </row>
    <row r="15" spans="1:4" x14ac:dyDescent="0.3">
      <c r="A15" s="47">
        <v>42217</v>
      </c>
      <c r="B15" s="15">
        <v>881.50289999999995</v>
      </c>
      <c r="C15" s="17">
        <f t="shared" si="2"/>
        <v>4.2467983684335735E-2</v>
      </c>
      <c r="D15" s="17">
        <f t="shared" si="1"/>
        <v>7.2597881847615356E-3</v>
      </c>
    </row>
    <row r="16" spans="1:4" x14ac:dyDescent="0.3">
      <c r="A16" s="47">
        <v>42248</v>
      </c>
      <c r="B16" s="15">
        <v>880.3184</v>
      </c>
      <c r="C16" s="17">
        <f t="shared" si="2"/>
        <v>4.317428348886209E-2</v>
      </c>
      <c r="D16" s="17">
        <f t="shared" si="1"/>
        <v>-1.3437278538731493E-3</v>
      </c>
    </row>
    <row r="17" spans="1:4" x14ac:dyDescent="0.3">
      <c r="A17" s="47">
        <v>42278</v>
      </c>
      <c r="B17" s="15">
        <v>874.31700000000001</v>
      </c>
      <c r="C17" s="17">
        <f t="shared" si="2"/>
        <v>3.8569953922743712E-2</v>
      </c>
      <c r="D17" s="17">
        <f t="shared" si="1"/>
        <v>-6.8173061019740017E-3</v>
      </c>
    </row>
    <row r="18" spans="1:4" x14ac:dyDescent="0.3">
      <c r="A18" s="47">
        <v>42309</v>
      </c>
      <c r="B18" s="15">
        <v>872.49149999999997</v>
      </c>
      <c r="C18" s="17">
        <f t="shared" si="2"/>
        <v>3.9227312374762902E-2</v>
      </c>
      <c r="D18" s="17">
        <f t="shared" si="1"/>
        <v>-2.0879154814558492E-3</v>
      </c>
    </row>
    <row r="19" spans="1:4" x14ac:dyDescent="0.3">
      <c r="A19" s="47">
        <v>42339</v>
      </c>
      <c r="B19" s="15">
        <v>877.13160000000005</v>
      </c>
      <c r="C19" s="17">
        <f t="shared" si="2"/>
        <v>3.805836231748394E-2</v>
      </c>
      <c r="D19" s="17">
        <f t="shared" si="1"/>
        <v>5.318217999831603E-3</v>
      </c>
    </row>
    <row r="20" spans="1:4" x14ac:dyDescent="0.3">
      <c r="A20" s="47">
        <v>42370</v>
      </c>
      <c r="B20" s="15">
        <v>881.88819999999998</v>
      </c>
      <c r="C20" s="17">
        <f t="shared" si="2"/>
        <v>3.9225483248083226E-2</v>
      </c>
      <c r="D20" s="17">
        <f t="shared" si="1"/>
        <v>5.4229034730933585E-3</v>
      </c>
    </row>
    <row r="21" spans="1:4" x14ac:dyDescent="0.3">
      <c r="A21" s="47">
        <v>42401</v>
      </c>
      <c r="B21" s="15">
        <v>887.71230000000003</v>
      </c>
      <c r="C21" s="17">
        <f t="shared" si="2"/>
        <v>4.0684246565947914E-2</v>
      </c>
      <c r="D21" s="17">
        <f t="shared" si="1"/>
        <v>6.6041251033861709E-3</v>
      </c>
    </row>
    <row r="22" spans="1:4" x14ac:dyDescent="0.3">
      <c r="A22" s="47">
        <v>42430</v>
      </c>
      <c r="B22" s="15">
        <v>894.42359999999996</v>
      </c>
      <c r="C22" s="17">
        <f t="shared" si="2"/>
        <v>4.6529676769631552E-2</v>
      </c>
      <c r="D22" s="17">
        <f t="shared" si="1"/>
        <v>7.5602196792811556E-3</v>
      </c>
    </row>
    <row r="23" spans="1:4" x14ac:dyDescent="0.3">
      <c r="A23" s="47">
        <v>42461</v>
      </c>
      <c r="B23" s="15">
        <v>900.15779999999995</v>
      </c>
      <c r="C23" s="17">
        <f t="shared" si="2"/>
        <v>4.4865629459488174E-2</v>
      </c>
      <c r="D23" s="17">
        <f t="shared" si="1"/>
        <v>6.41105623778262E-3</v>
      </c>
    </row>
    <row r="24" spans="1:4" x14ac:dyDescent="0.3">
      <c r="A24" s="47">
        <v>42491</v>
      </c>
      <c r="B24" s="15">
        <v>903.971</v>
      </c>
      <c r="C24" s="17">
        <f t="shared" si="2"/>
        <v>4.5725586787712505E-2</v>
      </c>
      <c r="D24" s="17">
        <f t="shared" si="1"/>
        <v>4.2361461512637581E-3</v>
      </c>
    </row>
    <row r="25" spans="1:4" x14ac:dyDescent="0.3">
      <c r="A25" s="47">
        <v>42522</v>
      </c>
      <c r="B25" s="15">
        <v>909.82920000000001</v>
      </c>
      <c r="C25" s="17">
        <f t="shared" si="2"/>
        <v>4.7156074996434975E-2</v>
      </c>
      <c r="D25" s="17">
        <f t="shared" si="1"/>
        <v>6.4805176272247789E-3</v>
      </c>
    </row>
    <row r="26" spans="1:4" x14ac:dyDescent="0.3">
      <c r="A26" s="47">
        <v>42552</v>
      </c>
      <c r="B26" s="15">
        <v>915.0797</v>
      </c>
      <c r="C26" s="17">
        <f t="shared" si="2"/>
        <v>4.562671863493039E-2</v>
      </c>
      <c r="D26" s="17">
        <f t="shared" si="1"/>
        <v>5.7708633664428311E-3</v>
      </c>
    </row>
    <row r="27" spans="1:4" x14ac:dyDescent="0.3">
      <c r="A27" s="47">
        <v>42583</v>
      </c>
      <c r="B27" s="15">
        <v>916.52729999999997</v>
      </c>
      <c r="C27" s="17">
        <f t="shared" si="2"/>
        <v>3.9732597589866143E-2</v>
      </c>
      <c r="D27" s="17">
        <f t="shared" si="1"/>
        <v>1.581938709819446E-3</v>
      </c>
    </row>
    <row r="28" spans="1:4" x14ac:dyDescent="0.3">
      <c r="A28" s="47">
        <v>42614</v>
      </c>
      <c r="B28" s="15">
        <v>908</v>
      </c>
      <c r="C28" s="17">
        <f t="shared" si="2"/>
        <v>3.1444986268604633E-2</v>
      </c>
      <c r="D28" s="17">
        <f t="shared" si="1"/>
        <v>-9.303923625624648E-3</v>
      </c>
    </row>
    <row r="29" spans="1:4" x14ac:dyDescent="0.3">
      <c r="A29" s="47">
        <v>42644</v>
      </c>
      <c r="B29" s="15">
        <v>900.92190000000005</v>
      </c>
      <c r="C29" s="17">
        <f t="shared" si="2"/>
        <v>3.0429352282982079E-2</v>
      </c>
      <c r="D29" s="17">
        <f t="shared" si="1"/>
        <v>-7.795264317180561E-3</v>
      </c>
    </row>
    <row r="30" spans="1:4" x14ac:dyDescent="0.3">
      <c r="A30" s="47">
        <v>42675</v>
      </c>
      <c r="B30" s="15">
        <v>897.97199999999998</v>
      </c>
      <c r="C30" s="17">
        <f t="shared" si="2"/>
        <v>2.9204295973083987E-2</v>
      </c>
      <c r="D30" s="17">
        <f t="shared" si="1"/>
        <v>-3.2743126790458423E-3</v>
      </c>
    </row>
    <row r="31" spans="1:4" x14ac:dyDescent="0.3">
      <c r="A31" s="47">
        <v>42705</v>
      </c>
      <c r="B31" s="15">
        <v>892.16830000000004</v>
      </c>
      <c r="C31" s="17">
        <f t="shared" si="2"/>
        <v>1.7143037601199177E-2</v>
      </c>
      <c r="D31" s="17">
        <f t="shared" si="1"/>
        <v>-6.463119117299799E-3</v>
      </c>
    </row>
    <row r="32" spans="1:4" x14ac:dyDescent="0.3">
      <c r="A32" s="47">
        <v>42736</v>
      </c>
      <c r="B32" s="15">
        <v>888.22559999999999</v>
      </c>
      <c r="C32" s="17">
        <f t="shared" si="2"/>
        <v>7.1861716711936986E-3</v>
      </c>
      <c r="D32" s="17">
        <f t="shared" si="1"/>
        <v>-4.4192334562885259E-3</v>
      </c>
    </row>
    <row r="33" spans="1:4" x14ac:dyDescent="0.3">
      <c r="A33" s="47">
        <v>42767</v>
      </c>
      <c r="B33" s="15">
        <v>894.88260000000002</v>
      </c>
      <c r="C33" s="17">
        <f t="shared" si="2"/>
        <v>8.0772790914353642E-3</v>
      </c>
      <c r="D33" s="17">
        <f t="shared" si="1"/>
        <v>7.4947175582420044E-3</v>
      </c>
    </row>
    <row r="34" spans="1:4" x14ac:dyDescent="0.3">
      <c r="A34" s="47">
        <v>42795</v>
      </c>
      <c r="B34" s="15">
        <v>904.46140000000003</v>
      </c>
      <c r="C34" s="17">
        <f t="shared" si="2"/>
        <v>1.1222646629628357E-2</v>
      </c>
      <c r="D34" s="17">
        <f t="shared" si="1"/>
        <v>1.0703973906744864E-2</v>
      </c>
    </row>
    <row r="35" spans="1:4" x14ac:dyDescent="0.3">
      <c r="A35" s="47">
        <v>42826</v>
      </c>
      <c r="B35" s="15">
        <v>903.90290000000005</v>
      </c>
      <c r="C35" s="17">
        <f t="shared" si="2"/>
        <v>4.1604927491603067E-3</v>
      </c>
      <c r="D35" s="17">
        <f t="shared" si="1"/>
        <v>-6.1749456637948379E-4</v>
      </c>
    </row>
    <row r="36" spans="1:4" x14ac:dyDescent="0.3">
      <c r="A36" s="47">
        <v>42856</v>
      </c>
      <c r="B36" s="15">
        <v>901.04160000000002</v>
      </c>
      <c r="C36" s="17">
        <f t="shared" si="2"/>
        <v>-3.2405906826656907E-3</v>
      </c>
      <c r="D36" s="17">
        <f t="shared" si="1"/>
        <v>-3.1654948778237443E-3</v>
      </c>
    </row>
    <row r="37" spans="1:4" x14ac:dyDescent="0.3">
      <c r="A37" s="47">
        <v>42887</v>
      </c>
      <c r="B37" s="15">
        <v>908</v>
      </c>
      <c r="C37" s="17">
        <f t="shared" si="2"/>
        <v>-2.0104872431001494E-3</v>
      </c>
      <c r="D37" s="17">
        <f t="shared" si="1"/>
        <v>7.7226179124248902E-3</v>
      </c>
    </row>
    <row r="38" spans="1:4" x14ac:dyDescent="0.3">
      <c r="A38" s="47">
        <v>42917</v>
      </c>
      <c r="B38" s="15">
        <v>925</v>
      </c>
      <c r="C38" s="17">
        <f t="shared" si="2"/>
        <v>1.0840913638451381E-2</v>
      </c>
      <c r="D38" s="17">
        <f t="shared" si="1"/>
        <v>1.8722466960352423E-2</v>
      </c>
    </row>
    <row r="39" spans="1:4" x14ac:dyDescent="0.3">
      <c r="A39" s="47">
        <v>42948</v>
      </c>
      <c r="B39" s="15">
        <v>939</v>
      </c>
      <c r="C39" s="17">
        <f t="shared" si="2"/>
        <v>2.451940056777363E-2</v>
      </c>
      <c r="D39" s="17">
        <f t="shared" si="1"/>
        <v>1.5135135135135135E-2</v>
      </c>
    </row>
    <row r="40" spans="1:4" x14ac:dyDescent="0.3">
      <c r="A40" s="47">
        <v>42979</v>
      </c>
      <c r="B40" s="15">
        <v>927</v>
      </c>
      <c r="C40" s="17">
        <f t="shared" si="2"/>
        <v>2.092511013215859E-2</v>
      </c>
      <c r="D40" s="17">
        <f t="shared" si="1"/>
        <v>-1.2779552715654952E-2</v>
      </c>
    </row>
    <row r="41" spans="1:4" x14ac:dyDescent="0.3">
      <c r="A41" s="47">
        <v>43009</v>
      </c>
      <c r="B41" s="15">
        <v>909</v>
      </c>
      <c r="C41" s="17">
        <f t="shared" si="2"/>
        <v>8.9664820002709998E-3</v>
      </c>
      <c r="D41" s="17">
        <f t="shared" si="1"/>
        <v>-1.9417475728155338E-2</v>
      </c>
    </row>
    <row r="42" spans="1:4" x14ac:dyDescent="0.3">
      <c r="A42" s="47">
        <v>43040</v>
      </c>
      <c r="B42" s="15">
        <v>904</v>
      </c>
      <c r="C42" s="17">
        <f t="shared" si="2"/>
        <v>6.7129041885493311E-3</v>
      </c>
      <c r="D42" s="17">
        <f t="shared" si="1"/>
        <v>-5.5005500550055009E-3</v>
      </c>
    </row>
    <row r="43" spans="1:4" x14ac:dyDescent="0.3">
      <c r="A43" s="47">
        <v>43070</v>
      </c>
      <c r="B43" s="15">
        <v>907</v>
      </c>
      <c r="C43" s="17">
        <f t="shared" si="2"/>
        <v>1.6624329736889279E-2</v>
      </c>
      <c r="D43" s="17">
        <f t="shared" si="1"/>
        <v>3.3185840707964601E-3</v>
      </c>
    </row>
    <row r="44" spans="1:4" x14ac:dyDescent="0.3">
      <c r="A44" s="47">
        <v>43101</v>
      </c>
      <c r="B44" s="15">
        <v>909</v>
      </c>
      <c r="C44" s="17">
        <f t="shared" si="2"/>
        <v>2.3388652612579525E-2</v>
      </c>
      <c r="D44" s="17">
        <f t="shared" si="1"/>
        <v>2.205071664829107E-3</v>
      </c>
    </row>
    <row r="45" spans="1:4" x14ac:dyDescent="0.3">
      <c r="A45" s="47">
        <v>43132</v>
      </c>
      <c r="B45" s="15">
        <v>906</v>
      </c>
      <c r="C45" s="17">
        <f t="shared" si="2"/>
        <v>1.2423305582207068E-2</v>
      </c>
      <c r="D45" s="17">
        <f t="shared" si="1"/>
        <v>-3.3003300330033004E-3</v>
      </c>
    </row>
    <row r="46" spans="1:4" x14ac:dyDescent="0.3">
      <c r="A46" s="47">
        <v>43160</v>
      </c>
      <c r="B46" s="15">
        <v>912</v>
      </c>
      <c r="C46" s="17">
        <f t="shared" si="2"/>
        <v>8.3349051711880395E-3</v>
      </c>
      <c r="D46" s="17">
        <f t="shared" si="1"/>
        <v>6.6225165562913907E-3</v>
      </c>
    </row>
    <row r="47" spans="1:4" x14ac:dyDescent="0.3">
      <c r="A47" s="47">
        <v>43191</v>
      </c>
      <c r="B47" s="15">
        <v>918</v>
      </c>
      <c r="C47" s="17">
        <f t="shared" si="2"/>
        <v>1.5595812337807474E-2</v>
      </c>
      <c r="D47" s="17">
        <f t="shared" si="1"/>
        <v>6.5789473684210523E-3</v>
      </c>
    </row>
    <row r="48" spans="1:4" x14ac:dyDescent="0.3">
      <c r="A48" s="47">
        <v>43221</v>
      </c>
      <c r="B48" s="15">
        <v>919</v>
      </c>
      <c r="C48" s="17">
        <f t="shared" si="2"/>
        <v>1.99307113012318E-2</v>
      </c>
      <c r="D48" s="17">
        <f t="shared" si="1"/>
        <v>1.0893246187363835E-3</v>
      </c>
    </row>
    <row r="49" spans="1:4" x14ac:dyDescent="0.3">
      <c r="A49" s="47">
        <v>43252</v>
      </c>
      <c r="B49" s="15">
        <v>924</v>
      </c>
      <c r="C49" s="17">
        <f t="shared" si="2"/>
        <v>1.7621145374449341E-2</v>
      </c>
      <c r="D49" s="17">
        <f t="shared" si="1"/>
        <v>5.4406964091403701E-3</v>
      </c>
    </row>
    <row r="50" spans="1:4" x14ac:dyDescent="0.3">
      <c r="A50" s="47">
        <v>43282</v>
      </c>
      <c r="B50" s="15">
        <v>937</v>
      </c>
      <c r="C50" s="17">
        <f t="shared" si="2"/>
        <v>1.2972972972972972E-2</v>
      </c>
      <c r="D50" s="17">
        <f t="shared" si="1"/>
        <v>1.406926406926407E-2</v>
      </c>
    </row>
    <row r="51" spans="1:4" x14ac:dyDescent="0.3">
      <c r="A51" s="47">
        <v>43313</v>
      </c>
      <c r="B51" s="15">
        <v>947</v>
      </c>
      <c r="C51" s="17">
        <f t="shared" si="2"/>
        <v>8.5197018104366355E-3</v>
      </c>
      <c r="D51" s="17">
        <f t="shared" si="1"/>
        <v>1.0672358591248666E-2</v>
      </c>
    </row>
    <row r="52" spans="1:4" x14ac:dyDescent="0.3">
      <c r="A52" s="47">
        <v>43344</v>
      </c>
      <c r="B52" s="15">
        <v>943</v>
      </c>
      <c r="C52" s="17">
        <f t="shared" si="2"/>
        <v>1.7259978425026967E-2</v>
      </c>
      <c r="D52" s="17">
        <f t="shared" si="1"/>
        <v>-4.2238648363252373E-3</v>
      </c>
    </row>
    <row r="53" spans="1:4" x14ac:dyDescent="0.3">
      <c r="A53" s="47">
        <v>43374</v>
      </c>
      <c r="B53" s="15">
        <v>928</v>
      </c>
      <c r="C53" s="17">
        <f t="shared" si="2"/>
        <v>2.0902090209020903E-2</v>
      </c>
      <c r="D53" s="17">
        <f t="shared" si="1"/>
        <v>-1.5906680805938492E-2</v>
      </c>
    </row>
    <row r="54" spans="1:4" x14ac:dyDescent="0.3">
      <c r="A54" s="47">
        <v>43405</v>
      </c>
      <c r="B54" s="15">
        <v>918</v>
      </c>
      <c r="C54" s="17">
        <f t="shared" si="2"/>
        <v>1.5486725663716814E-2</v>
      </c>
      <c r="D54" s="17">
        <f t="shared" si="1"/>
        <v>-1.0775862068965518E-2</v>
      </c>
    </row>
    <row r="55" spans="1:4" x14ac:dyDescent="0.3">
      <c r="A55" s="47">
        <v>43435</v>
      </c>
      <c r="B55" s="15">
        <v>921</v>
      </c>
      <c r="C55" s="17">
        <f t="shared" si="2"/>
        <v>1.5435501653803748E-2</v>
      </c>
      <c r="D55" s="17">
        <f t="shared" si="1"/>
        <v>3.2679738562091504E-3</v>
      </c>
    </row>
    <row r="56" spans="1:4" x14ac:dyDescent="0.3">
      <c r="A56" s="47">
        <v>43466</v>
      </c>
      <c r="B56" s="15">
        <v>932</v>
      </c>
      <c r="C56" s="17">
        <f t="shared" si="2"/>
        <v>2.5302530253025302E-2</v>
      </c>
      <c r="D56" s="17">
        <f t="shared" si="1"/>
        <v>1.1943539630836048E-2</v>
      </c>
    </row>
    <row r="57" spans="1:4" x14ac:dyDescent="0.3">
      <c r="A57" s="47">
        <v>43497</v>
      </c>
      <c r="B57" s="15">
        <v>940</v>
      </c>
      <c r="C57" s="17">
        <f t="shared" si="2"/>
        <v>3.7527593818984545E-2</v>
      </c>
      <c r="D57" s="17">
        <f t="shared" si="1"/>
        <v>8.5836909871244635E-3</v>
      </c>
    </row>
    <row r="58" spans="1:4" x14ac:dyDescent="0.3">
      <c r="A58" s="47">
        <v>43525</v>
      </c>
      <c r="B58" s="15">
        <v>942</v>
      </c>
      <c r="C58" s="17">
        <f t="shared" si="2"/>
        <v>3.2894736842105261E-2</v>
      </c>
      <c r="D58" s="17">
        <f t="shared" si="1"/>
        <v>2.1276595744680851E-3</v>
      </c>
    </row>
    <row r="59" spans="1:4" x14ac:dyDescent="0.3">
      <c r="A59" s="47">
        <v>43556</v>
      </c>
      <c r="B59" s="15">
        <v>936</v>
      </c>
      <c r="C59" s="17">
        <f t="shared" si="2"/>
        <v>1.9607843137254902E-2</v>
      </c>
      <c r="D59" s="17">
        <f t="shared" si="1"/>
        <v>-6.369426751592357E-3</v>
      </c>
    </row>
    <row r="60" spans="1:4" x14ac:dyDescent="0.3">
      <c r="A60" s="47">
        <v>43586</v>
      </c>
      <c r="B60" s="15">
        <v>934</v>
      </c>
      <c r="C60" s="17">
        <f t="shared" si="2"/>
        <v>1.6322089227421111E-2</v>
      </c>
      <c r="D60" s="17">
        <f t="shared" ref="D60:D74" si="3">SUM(B60-B59)/B59</f>
        <v>-2.136752136752137E-3</v>
      </c>
    </row>
    <row r="61" spans="1:4" x14ac:dyDescent="0.3">
      <c r="A61" s="47">
        <v>43617</v>
      </c>
      <c r="B61" s="15">
        <v>941</v>
      </c>
      <c r="C61" s="17">
        <f t="shared" si="2"/>
        <v>1.83982683982684E-2</v>
      </c>
      <c r="D61" s="17">
        <f t="shared" si="3"/>
        <v>7.4946466809421844E-3</v>
      </c>
    </row>
    <row r="62" spans="1:4" x14ac:dyDescent="0.3">
      <c r="A62" s="47">
        <v>43647</v>
      </c>
      <c r="B62" s="15">
        <v>959</v>
      </c>
      <c r="C62" s="17">
        <f t="shared" si="2"/>
        <v>2.3479188900747065E-2</v>
      </c>
      <c r="D62" s="17">
        <f t="shared" si="3"/>
        <v>1.9128586609989374E-2</v>
      </c>
    </row>
    <row r="63" spans="1:4" x14ac:dyDescent="0.3">
      <c r="A63" s="47">
        <v>43678</v>
      </c>
      <c r="B63" s="15">
        <v>970</v>
      </c>
      <c r="C63" s="17">
        <f t="shared" si="2"/>
        <v>2.4287222808870117E-2</v>
      </c>
      <c r="D63" s="17">
        <f t="shared" si="3"/>
        <v>1.1470281543274244E-2</v>
      </c>
    </row>
    <row r="64" spans="1:4" x14ac:dyDescent="0.3">
      <c r="A64" s="47">
        <v>43709</v>
      </c>
      <c r="B64" s="15">
        <v>967</v>
      </c>
      <c r="C64" s="17">
        <f t="shared" si="2"/>
        <v>2.5450689289501591E-2</v>
      </c>
      <c r="D64" s="17">
        <f t="shared" si="3"/>
        <v>-3.092783505154639E-3</v>
      </c>
    </row>
    <row r="65" spans="1:4" x14ac:dyDescent="0.3">
      <c r="A65" s="47">
        <v>43739</v>
      </c>
      <c r="B65" s="15">
        <v>953</v>
      </c>
      <c r="C65" s="17">
        <f t="shared" si="2"/>
        <v>2.6939655172413791E-2</v>
      </c>
      <c r="D65" s="17">
        <f t="shared" si="3"/>
        <v>-1.4477766287487074E-2</v>
      </c>
    </row>
    <row r="66" spans="1:4" x14ac:dyDescent="0.3">
      <c r="A66" s="47">
        <v>43770</v>
      </c>
      <c r="B66" s="15">
        <v>947</v>
      </c>
      <c r="C66" s="17">
        <f t="shared" si="2"/>
        <v>3.1590413943355121E-2</v>
      </c>
      <c r="D66" s="17">
        <f t="shared" si="3"/>
        <v>-6.2959076600209865E-3</v>
      </c>
    </row>
    <row r="67" spans="1:4" x14ac:dyDescent="0.3">
      <c r="A67" s="47">
        <v>43800</v>
      </c>
      <c r="B67" s="15">
        <v>953</v>
      </c>
      <c r="C67" s="17">
        <f t="shared" si="2"/>
        <v>3.4744842562432141E-2</v>
      </c>
      <c r="D67" s="17">
        <f t="shared" si="3"/>
        <v>6.3357972544878568E-3</v>
      </c>
    </row>
    <row r="68" spans="1:4" x14ac:dyDescent="0.3">
      <c r="A68" s="47">
        <v>43831</v>
      </c>
      <c r="B68" s="15">
        <v>953</v>
      </c>
      <c r="C68" s="17">
        <f t="shared" si="2"/>
        <v>2.2532188841201718E-2</v>
      </c>
      <c r="D68" s="17">
        <f t="shared" si="3"/>
        <v>0</v>
      </c>
    </row>
    <row r="69" spans="1:4" x14ac:dyDescent="0.3">
      <c r="A69" s="47">
        <v>43862</v>
      </c>
      <c r="B69" s="15">
        <v>955</v>
      </c>
      <c r="C69" s="17">
        <f t="shared" si="2"/>
        <v>1.5957446808510637E-2</v>
      </c>
      <c r="D69" s="17">
        <f t="shared" si="3"/>
        <v>2.0986358866736622E-3</v>
      </c>
    </row>
    <row r="70" spans="1:4" x14ac:dyDescent="0.3">
      <c r="A70" s="47">
        <v>43891</v>
      </c>
      <c r="B70" s="15">
        <v>959</v>
      </c>
      <c r="C70" s="17">
        <f t="shared" si="2"/>
        <v>1.8046709129511677E-2</v>
      </c>
      <c r="D70" s="17">
        <f t="shared" si="3"/>
        <v>4.1884816753926706E-3</v>
      </c>
    </row>
    <row r="71" spans="1:4" x14ac:dyDescent="0.3">
      <c r="A71" s="47">
        <v>43922</v>
      </c>
      <c r="B71" s="15">
        <v>968</v>
      </c>
      <c r="C71" s="17">
        <f t="shared" si="2"/>
        <v>3.4188034188034191E-2</v>
      </c>
      <c r="D71" s="17">
        <f t="shared" si="3"/>
        <v>9.384775808133473E-3</v>
      </c>
    </row>
    <row r="72" spans="1:4" x14ac:dyDescent="0.3">
      <c r="A72" s="47">
        <v>43952</v>
      </c>
      <c r="B72" s="15">
        <v>959</v>
      </c>
      <c r="C72" s="17">
        <f t="shared" si="2"/>
        <v>2.676659528907923E-2</v>
      </c>
      <c r="D72" s="17">
        <f t="shared" si="3"/>
        <v>-9.2975206611570251E-3</v>
      </c>
    </row>
    <row r="73" spans="1:4" x14ac:dyDescent="0.3">
      <c r="A73" s="47">
        <v>43983</v>
      </c>
      <c r="B73" s="15">
        <v>951</v>
      </c>
      <c r="C73" s="17">
        <f t="shared" si="2"/>
        <v>1.0626992561105207E-2</v>
      </c>
      <c r="D73" s="17">
        <f t="shared" si="3"/>
        <v>-8.3420229405630868E-3</v>
      </c>
    </row>
    <row r="74" spans="1:4" x14ac:dyDescent="0.3">
      <c r="A74" s="47">
        <v>44013</v>
      </c>
      <c r="B74" s="15">
        <v>965</v>
      </c>
      <c r="C74" s="17">
        <f t="shared" si="2"/>
        <v>6.2565172054223151E-3</v>
      </c>
      <c r="D74" s="17">
        <f t="shared" si="3"/>
        <v>1.4721345951629864E-2</v>
      </c>
    </row>
    <row r="75" spans="1:4" x14ac:dyDescent="0.3">
      <c r="A75" s="47">
        <v>44044</v>
      </c>
      <c r="B75" s="15">
        <v>985</v>
      </c>
      <c r="C75" s="17">
        <v>1.4999999999999999E-2</v>
      </c>
      <c r="D75" s="17">
        <v>2.1000000000000001E-2</v>
      </c>
    </row>
    <row r="76" spans="1:4" x14ac:dyDescent="0.3">
      <c r="A76" s="47">
        <v>44075</v>
      </c>
      <c r="B76" s="15">
        <v>987</v>
      </c>
      <c r="C76" s="17">
        <v>2.1000000000000001E-2</v>
      </c>
      <c r="D76" s="17">
        <v>2E-3</v>
      </c>
    </row>
    <row r="77" spans="1:4" x14ac:dyDescent="0.3">
      <c r="A77" s="47">
        <v>44105</v>
      </c>
      <c r="B77" s="15">
        <v>974</v>
      </c>
      <c r="C77" s="17">
        <v>2.1999999999999999E-2</v>
      </c>
      <c r="D77" s="17">
        <v>-1.2999999999999999E-2</v>
      </c>
    </row>
    <row r="78" spans="1:4" x14ac:dyDescent="0.3">
      <c r="A78" s="47">
        <v>44136</v>
      </c>
      <c r="B78" s="15">
        <v>974</v>
      </c>
      <c r="C78" s="17">
        <v>2.9000000000000001E-2</v>
      </c>
      <c r="D78" s="17">
        <v>0</v>
      </c>
    </row>
    <row r="79" spans="1:4" x14ac:dyDescent="0.3">
      <c r="A79" s="47">
        <v>44166</v>
      </c>
      <c r="B79" s="15">
        <v>979</v>
      </c>
      <c r="C79" s="17">
        <v>2.7E-2</v>
      </c>
      <c r="D79" s="17">
        <v>5.0000000000000001E-3</v>
      </c>
    </row>
    <row r="80" spans="1:4" x14ac:dyDescent="0.3">
      <c r="A80" s="47">
        <v>44197</v>
      </c>
      <c r="B80" s="15">
        <v>981</v>
      </c>
      <c r="C80" s="19">
        <v>2.9000000000000001E-2</v>
      </c>
      <c r="D80" s="19">
        <v>2E-3</v>
      </c>
    </row>
    <row r="81" spans="1:4" x14ac:dyDescent="0.3">
      <c r="A81" s="47">
        <v>44228</v>
      </c>
      <c r="B81" s="15">
        <v>984</v>
      </c>
      <c r="C81" s="19">
        <v>0.03</v>
      </c>
      <c r="D81" s="19">
        <v>3.0000000000000001E-3</v>
      </c>
    </row>
    <row r="82" spans="1:4" x14ac:dyDescent="0.3">
      <c r="A82" s="47">
        <v>44256</v>
      </c>
      <c r="B82" s="15">
        <v>992</v>
      </c>
      <c r="C82" s="19">
        <v>3.4000000000000002E-2</v>
      </c>
      <c r="D82" s="19">
        <v>8.0000000000000002E-3</v>
      </c>
    </row>
    <row r="83" spans="1:4" x14ac:dyDescent="0.3">
      <c r="A83" s="47">
        <v>44287</v>
      </c>
      <c r="B83" s="15">
        <v>996</v>
      </c>
      <c r="C83" s="19">
        <v>2.9000000000000001E-2</v>
      </c>
      <c r="D83" s="19">
        <v>4.0000000000000001E-3</v>
      </c>
    </row>
    <row r="84" spans="1:4" x14ac:dyDescent="0.3">
      <c r="A84" s="47">
        <v>44317</v>
      </c>
      <c r="B84" s="15">
        <v>997</v>
      </c>
      <c r="C84" s="19">
        <v>0.04</v>
      </c>
      <c r="D84" s="19">
        <v>1E-3</v>
      </c>
    </row>
    <row r="85" spans="1:4" x14ac:dyDescent="0.3">
      <c r="A85" s="47">
        <v>44348</v>
      </c>
      <c r="B85" s="15">
        <v>1007</v>
      </c>
      <c r="C85" s="19">
        <v>5.8999999999999997E-2</v>
      </c>
      <c r="D85" s="19">
        <v>0.01</v>
      </c>
    </row>
    <row r="86" spans="1:4" x14ac:dyDescent="0.3">
      <c r="A86" s="47">
        <v>44378</v>
      </c>
      <c r="B86" s="15">
        <v>1029</v>
      </c>
      <c r="C86" s="19">
        <v>6.6000000000000003E-2</v>
      </c>
      <c r="D86" s="19">
        <v>2.1999999999999999E-2</v>
      </c>
    </row>
    <row r="87" spans="1:4" x14ac:dyDescent="0.3">
      <c r="A87" s="47">
        <v>44409</v>
      </c>
      <c r="B87" s="15">
        <v>1053</v>
      </c>
      <c r="C87" s="19">
        <v>6.9000000000000006E-2</v>
      </c>
      <c r="D87" s="19">
        <v>2.3E-2</v>
      </c>
    </row>
    <row r="88" spans="1:4" x14ac:dyDescent="0.3">
      <c r="A88" s="47">
        <v>44440</v>
      </c>
      <c r="B88" s="15">
        <v>1061</v>
      </c>
      <c r="C88" s="19">
        <v>7.4999999999999997E-2</v>
      </c>
      <c r="D88" s="19">
        <v>8.0000000000000002E-3</v>
      </c>
    </row>
    <row r="89" spans="1:4" x14ac:dyDescent="0.3">
      <c r="A89" s="47">
        <v>44470</v>
      </c>
      <c r="B89" s="15">
        <v>1059</v>
      </c>
      <c r="C89" s="19">
        <v>8.6999999999999994E-2</v>
      </c>
      <c r="D89" s="19">
        <v>-2E-3</v>
      </c>
    </row>
    <row r="90" spans="1:4" x14ac:dyDescent="0.3">
      <c r="A90" s="47">
        <v>44501</v>
      </c>
      <c r="B90" s="15">
        <v>1058</v>
      </c>
      <c r="C90" s="19">
        <v>8.5999999999999993E-2</v>
      </c>
      <c r="D90" s="19">
        <v>-1E-3</v>
      </c>
    </row>
    <row r="91" spans="1:4" x14ac:dyDescent="0.3">
      <c r="A91" s="47">
        <v>44531</v>
      </c>
      <c r="B91" s="15">
        <v>1060</v>
      </c>
      <c r="C91" s="19">
        <v>8.3000000000000004E-2</v>
      </c>
      <c r="D91" s="19">
        <v>2E-3</v>
      </c>
    </row>
    <row r="92" spans="1:4" x14ac:dyDescent="0.3">
      <c r="A92" s="47">
        <v>44562</v>
      </c>
      <c r="B92" s="15">
        <v>1064</v>
      </c>
      <c r="C92" s="19">
        <v>8.5000000000000006E-2</v>
      </c>
      <c r="D92" s="19">
        <v>4.0000000000000001E-3</v>
      </c>
    </row>
    <row r="93" spans="1:4" x14ac:dyDescent="0.3">
      <c r="A93" s="47">
        <v>44593</v>
      </c>
      <c r="B93" s="15">
        <v>1069</v>
      </c>
      <c r="C93" s="19">
        <v>8.5999999999999993E-2</v>
      </c>
      <c r="D93" s="19">
        <v>5.0000000000000001E-3</v>
      </c>
    </row>
    <row r="94" spans="1:4" x14ac:dyDescent="0.3">
      <c r="A94" s="47">
        <v>44621</v>
      </c>
      <c r="B94" s="15">
        <v>1078</v>
      </c>
      <c r="C94" s="19">
        <v>8.6999999999999994E-2</v>
      </c>
      <c r="D94" s="19">
        <v>8.0000000000000002E-3</v>
      </c>
    </row>
    <row r="95" spans="1:4" x14ac:dyDescent="0.3">
      <c r="A95" s="47">
        <v>44652</v>
      </c>
      <c r="B95" s="15">
        <v>1091</v>
      </c>
      <c r="C95" s="19">
        <v>9.5000000000000001E-2</v>
      </c>
      <c r="D95" s="19">
        <v>1.2E-2</v>
      </c>
    </row>
    <row r="96" spans="1:4" x14ac:dyDescent="0.3">
      <c r="A96" s="47">
        <v>44682</v>
      </c>
      <c r="B96" s="15">
        <v>1103</v>
      </c>
      <c r="C96" s="19">
        <v>0.106</v>
      </c>
      <c r="D96" s="19">
        <v>1.0999999999999999E-2</v>
      </c>
    </row>
    <row r="97" spans="1:4" x14ac:dyDescent="0.3">
      <c r="A97" s="47">
        <v>44713</v>
      </c>
      <c r="B97" s="15">
        <v>1113</v>
      </c>
      <c r="C97" s="19">
        <v>0.105</v>
      </c>
      <c r="D97" s="19">
        <v>8.9999999999999993E-3</v>
      </c>
    </row>
    <row r="98" spans="1:4" x14ac:dyDescent="0.3">
      <c r="A98" s="47">
        <v>44743</v>
      </c>
      <c r="B98" s="15">
        <v>1127</v>
      </c>
      <c r="C98" s="19">
        <v>9.5000000000000001E-2</v>
      </c>
      <c r="D98" s="19">
        <v>1.2999999999999999E-2</v>
      </c>
    </row>
    <row r="99" spans="1:4" x14ac:dyDescent="0.3">
      <c r="A99" s="47">
        <v>44774</v>
      </c>
      <c r="B99" s="15">
        <v>1143</v>
      </c>
      <c r="C99" s="19">
        <v>8.5000000000000006E-2</v>
      </c>
      <c r="D99" s="19">
        <v>1.4E-2</v>
      </c>
    </row>
    <row r="100" spans="1:4" x14ac:dyDescent="0.3">
      <c r="A100" s="47">
        <v>44805</v>
      </c>
      <c r="B100" s="15">
        <v>1159</v>
      </c>
      <c r="C100" s="19">
        <v>9.1999999999999998E-2</v>
      </c>
      <c r="D100" s="19">
        <v>1.4E-2</v>
      </c>
    </row>
    <row r="101" spans="1:4" x14ac:dyDescent="0.3">
      <c r="A101" s="47">
        <v>44835</v>
      </c>
      <c r="B101" s="15">
        <v>1171</v>
      </c>
      <c r="C101" s="19">
        <v>0.106</v>
      </c>
      <c r="D101" s="19">
        <v>0.01</v>
      </c>
    </row>
    <row r="102" spans="1:4" x14ac:dyDescent="0.3">
      <c r="A102" s="47">
        <v>44866</v>
      </c>
      <c r="B102" s="15">
        <v>1175</v>
      </c>
      <c r="C102" s="19">
        <v>0.111</v>
      </c>
      <c r="D102" s="19">
        <v>3.0000000000000001E-3</v>
      </c>
    </row>
    <row r="103" spans="1:4" x14ac:dyDescent="0.3">
      <c r="A103" s="47">
        <v>44896</v>
      </c>
      <c r="B103" s="15">
        <v>1174</v>
      </c>
      <c r="C103" s="19">
        <v>0.108</v>
      </c>
      <c r="D103" s="19">
        <v>-1E-3</v>
      </c>
    </row>
    <row r="104" spans="1:4" x14ac:dyDescent="0.3">
      <c r="A104" s="47">
        <v>44927</v>
      </c>
      <c r="B104" s="15">
        <v>1172</v>
      </c>
      <c r="C104" s="19">
        <v>0.10199999999999999</v>
      </c>
      <c r="D104" s="19">
        <v>-2E-3</v>
      </c>
    </row>
    <row r="105" spans="1:4" x14ac:dyDescent="0.3">
      <c r="A105" s="47">
        <v>44958</v>
      </c>
      <c r="B105" s="15">
        <v>1175</v>
      </c>
      <c r="C105" s="19">
        <v>9.9000000000000005E-2</v>
      </c>
      <c r="D105" s="19">
        <v>3.0000000000000001E-3</v>
      </c>
    </row>
    <row r="106" spans="1:4" x14ac:dyDescent="0.3">
      <c r="A106" s="47">
        <v>44986</v>
      </c>
      <c r="B106" s="15">
        <v>1184</v>
      </c>
      <c r="C106" s="19">
        <v>9.8000000000000004E-2</v>
      </c>
      <c r="D106" s="19">
        <v>8.0000000000000002E-3</v>
      </c>
    </row>
    <row r="107" spans="1:4" x14ac:dyDescent="0.3">
      <c r="A107" s="47">
        <v>45017</v>
      </c>
      <c r="B107" s="15">
        <v>1199</v>
      </c>
      <c r="C107" s="19">
        <v>9.9000000000000005E-2</v>
      </c>
      <c r="D107" s="19">
        <v>1.2999999999999999E-2</v>
      </c>
    </row>
    <row r="108" spans="1:4" x14ac:dyDescent="0.3">
      <c r="A108" s="47">
        <v>45047</v>
      </c>
      <c r="B108" s="15">
        <v>1213</v>
      </c>
      <c r="C108" s="19">
        <v>0.1</v>
      </c>
      <c r="D108" s="19">
        <v>1.2E-2</v>
      </c>
    </row>
    <row r="109" spans="1:4" x14ac:dyDescent="0.3">
      <c r="A109" s="47">
        <v>45078</v>
      </c>
      <c r="B109" s="15">
        <v>1229</v>
      </c>
      <c r="C109" s="19">
        <v>0.104</v>
      </c>
      <c r="D109" s="19">
        <v>1.2999999999999999E-2</v>
      </c>
    </row>
    <row r="110" spans="1:4" x14ac:dyDescent="0.3">
      <c r="A110" s="48">
        <v>45108</v>
      </c>
      <c r="B110" s="15">
        <v>1243</v>
      </c>
      <c r="C110" s="19">
        <v>0.10299999999999999</v>
      </c>
      <c r="D110" s="19">
        <v>1.0999999999999999E-2</v>
      </c>
    </row>
    <row r="111" spans="1:4" x14ac:dyDescent="0.3">
      <c r="A111" s="48">
        <v>45139</v>
      </c>
      <c r="B111" s="15">
        <v>1261</v>
      </c>
      <c r="C111" s="19">
        <v>0.10300000000000001</v>
      </c>
      <c r="D111" s="19">
        <v>1.3999999999999999E-2</v>
      </c>
    </row>
    <row r="112" spans="1:4" x14ac:dyDescent="0.3">
      <c r="A112" s="48">
        <v>45170</v>
      </c>
      <c r="B112" s="15">
        <v>1276</v>
      </c>
      <c r="C112" s="19">
        <v>0.10099999999999999</v>
      </c>
      <c r="D112" s="19">
        <v>1.2E-2</v>
      </c>
    </row>
    <row r="113" spans="1:4" x14ac:dyDescent="0.3">
      <c r="A113" s="48">
        <v>45200</v>
      </c>
      <c r="B113" s="15">
        <v>1283</v>
      </c>
      <c r="C113" s="19">
        <v>9.6000000000000002E-2</v>
      </c>
      <c r="D113" s="19">
        <v>5.0000000000000001E-3</v>
      </c>
    </row>
    <row r="114" spans="1:4" x14ac:dyDescent="0.3">
      <c r="A114" s="48">
        <v>45231</v>
      </c>
      <c r="B114" s="15">
        <v>1279</v>
      </c>
      <c r="C114" s="19">
        <v>8.900000000000001E-2</v>
      </c>
      <c r="D114" s="19">
        <v>-3.0000000000000001E-3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04539-178E-44C7-A0DB-C37B8219653D}">
  <dimension ref="A1:D114"/>
  <sheetViews>
    <sheetView topLeftCell="A80" workbookViewId="0">
      <selection activeCell="D114" sqref="D114"/>
    </sheetView>
  </sheetViews>
  <sheetFormatPr defaultRowHeight="14.4" x14ac:dyDescent="0.3"/>
  <cols>
    <col min="1" max="1" width="10.6640625" bestFit="1" customWidth="1"/>
    <col min="2" max="2" width="24" customWidth="1"/>
    <col min="3" max="3" width="21.33203125" customWidth="1"/>
    <col min="4" max="4" width="22" customWidth="1"/>
  </cols>
  <sheetData>
    <row r="1" spans="1:4" ht="43.2" x14ac:dyDescent="0.3">
      <c r="A1" s="11" t="s">
        <v>18</v>
      </c>
      <c r="B1" s="12" t="s">
        <v>22</v>
      </c>
      <c r="C1" s="13" t="s">
        <v>23</v>
      </c>
      <c r="D1" s="13" t="s">
        <v>24</v>
      </c>
    </row>
    <row r="2" spans="1:4" x14ac:dyDescent="0.3">
      <c r="A2" s="14">
        <v>41821</v>
      </c>
      <c r="B2" s="15">
        <v>702</v>
      </c>
      <c r="C2" s="16"/>
      <c r="D2" s="16"/>
    </row>
    <row r="3" spans="1:4" x14ac:dyDescent="0.3">
      <c r="A3" s="14">
        <v>41852</v>
      </c>
      <c r="B3" s="15">
        <v>709</v>
      </c>
      <c r="C3" s="16"/>
      <c r="D3" s="17">
        <f t="shared" ref="D3:D66" si="0">SUM(B3-B2)/B2</f>
        <v>9.9715099715099714E-3</v>
      </c>
    </row>
    <row r="4" spans="1:4" x14ac:dyDescent="0.3">
      <c r="A4" s="14">
        <v>41883</v>
      </c>
      <c r="B4" s="15">
        <v>709</v>
      </c>
      <c r="C4" s="16"/>
      <c r="D4" s="17">
        <f t="shared" si="0"/>
        <v>0</v>
      </c>
    </row>
    <row r="5" spans="1:4" x14ac:dyDescent="0.3">
      <c r="A5" s="14">
        <v>41913</v>
      </c>
      <c r="B5" s="15">
        <v>708</v>
      </c>
      <c r="C5" s="16"/>
      <c r="D5" s="17">
        <f t="shared" si="0"/>
        <v>-1.4104372355430183E-3</v>
      </c>
    </row>
    <row r="6" spans="1:4" x14ac:dyDescent="0.3">
      <c r="A6" s="14">
        <v>41944</v>
      </c>
      <c r="B6" s="15">
        <v>709</v>
      </c>
      <c r="C6" s="16"/>
      <c r="D6" s="17">
        <f t="shared" si="0"/>
        <v>1.4124293785310734E-3</v>
      </c>
    </row>
    <row r="7" spans="1:4" x14ac:dyDescent="0.3">
      <c r="A7" s="14">
        <v>41974</v>
      </c>
      <c r="B7" s="15">
        <v>713</v>
      </c>
      <c r="C7" s="16"/>
      <c r="D7" s="17">
        <f t="shared" si="0"/>
        <v>5.6417489421720732E-3</v>
      </c>
    </row>
    <row r="8" spans="1:4" x14ac:dyDescent="0.3">
      <c r="A8" s="14">
        <v>42005</v>
      </c>
      <c r="B8" s="15">
        <v>715</v>
      </c>
      <c r="C8" s="16"/>
      <c r="D8" s="17">
        <f t="shared" si="0"/>
        <v>2.8050490883590462E-3</v>
      </c>
    </row>
    <row r="9" spans="1:4" x14ac:dyDescent="0.3">
      <c r="A9" s="14">
        <v>42036</v>
      </c>
      <c r="B9" s="15">
        <v>717</v>
      </c>
      <c r="C9" s="16"/>
      <c r="D9" s="17">
        <f t="shared" si="0"/>
        <v>2.7972027972027972E-3</v>
      </c>
    </row>
    <row r="10" spans="1:4" x14ac:dyDescent="0.3">
      <c r="A10" s="14">
        <v>42064</v>
      </c>
      <c r="B10" s="15">
        <v>719</v>
      </c>
      <c r="C10" s="16"/>
      <c r="D10" s="17">
        <f t="shared" si="0"/>
        <v>2.7894002789400278E-3</v>
      </c>
    </row>
    <row r="11" spans="1:4" x14ac:dyDescent="0.3">
      <c r="A11" s="14">
        <v>42095</v>
      </c>
      <c r="B11" s="15">
        <v>724</v>
      </c>
      <c r="C11" s="16"/>
      <c r="D11" s="17">
        <f t="shared" si="0"/>
        <v>6.954102920723227E-3</v>
      </c>
    </row>
    <row r="12" spans="1:4" x14ac:dyDescent="0.3">
      <c r="A12" s="14">
        <v>42125</v>
      </c>
      <c r="B12" s="15">
        <v>725</v>
      </c>
      <c r="C12" s="16"/>
      <c r="D12" s="17">
        <f t="shared" si="0"/>
        <v>1.3812154696132596E-3</v>
      </c>
    </row>
    <row r="13" spans="1:4" x14ac:dyDescent="0.3">
      <c r="A13" s="14">
        <v>42156</v>
      </c>
      <c r="B13" s="15">
        <v>727</v>
      </c>
      <c r="C13" s="18"/>
      <c r="D13" s="17">
        <f t="shared" si="0"/>
        <v>2.7586206896551722E-3</v>
      </c>
    </row>
    <row r="14" spans="1:4" x14ac:dyDescent="0.3">
      <c r="A14" s="14">
        <v>42186</v>
      </c>
      <c r="B14" s="15">
        <v>734</v>
      </c>
      <c r="C14" s="17">
        <v>4.5999999999999999E-2</v>
      </c>
      <c r="D14" s="17">
        <f>SUM(B14-B13)/B13</f>
        <v>9.6286107290233843E-3</v>
      </c>
    </row>
    <row r="15" spans="1:4" x14ac:dyDescent="0.3">
      <c r="A15" s="14">
        <v>42217</v>
      </c>
      <c r="B15" s="15">
        <v>740</v>
      </c>
      <c r="C15" s="17">
        <v>4.3999999999999997E-2</v>
      </c>
      <c r="D15" s="17">
        <f t="shared" si="0"/>
        <v>8.1743869209809257E-3</v>
      </c>
    </row>
    <row r="16" spans="1:4" x14ac:dyDescent="0.3">
      <c r="A16" s="14">
        <v>42248</v>
      </c>
      <c r="B16" s="15">
        <v>734</v>
      </c>
      <c r="C16" s="17">
        <v>3.5000000000000003E-2</v>
      </c>
      <c r="D16" s="17">
        <f t="shared" si="0"/>
        <v>-8.1081081081081086E-3</v>
      </c>
    </row>
    <row r="17" spans="1:4" x14ac:dyDescent="0.3">
      <c r="A17" s="14">
        <v>42278</v>
      </c>
      <c r="B17" s="15">
        <v>726</v>
      </c>
      <c r="C17" s="17">
        <v>2.5000000000000001E-2</v>
      </c>
      <c r="D17" s="17">
        <f t="shared" si="0"/>
        <v>-1.0899182561307902E-2</v>
      </c>
    </row>
    <row r="18" spans="1:4" x14ac:dyDescent="0.3">
      <c r="A18" s="14">
        <v>42309</v>
      </c>
      <c r="B18" s="15">
        <v>724</v>
      </c>
      <c r="C18" s="17">
        <v>2.1000000000000001E-2</v>
      </c>
      <c r="D18" s="17">
        <f t="shared" si="0"/>
        <v>-2.7548209366391185E-3</v>
      </c>
    </row>
    <row r="19" spans="1:4" x14ac:dyDescent="0.3">
      <c r="A19" s="14">
        <v>42339</v>
      </c>
      <c r="B19" s="15">
        <v>732</v>
      </c>
      <c r="C19" s="17">
        <v>2.7E-2</v>
      </c>
      <c r="D19" s="17">
        <f t="shared" si="0"/>
        <v>1.1049723756906077E-2</v>
      </c>
    </row>
    <row r="20" spans="1:4" x14ac:dyDescent="0.3">
      <c r="A20" s="14">
        <v>42370</v>
      </c>
      <c r="B20" s="15">
        <v>737</v>
      </c>
      <c r="C20" s="17">
        <v>3.1E-2</v>
      </c>
      <c r="D20" s="17">
        <f t="shared" si="0"/>
        <v>6.8306010928961746E-3</v>
      </c>
    </row>
    <row r="21" spans="1:4" x14ac:dyDescent="0.3">
      <c r="A21" s="14">
        <v>42401</v>
      </c>
      <c r="B21" s="15">
        <v>740</v>
      </c>
      <c r="C21" s="17">
        <v>3.2000000000000001E-2</v>
      </c>
      <c r="D21" s="17">
        <f t="shared" si="0"/>
        <v>4.0705563093622792E-3</v>
      </c>
    </row>
    <row r="22" spans="1:4" x14ac:dyDescent="0.3">
      <c r="A22" s="14">
        <v>42430</v>
      </c>
      <c r="B22" s="15">
        <v>744</v>
      </c>
      <c r="C22" s="17">
        <v>3.5000000000000003E-2</v>
      </c>
      <c r="D22" s="17">
        <f t="shared" si="0"/>
        <v>5.4054054054054057E-3</v>
      </c>
    </row>
    <row r="23" spans="1:4" x14ac:dyDescent="0.3">
      <c r="A23" s="14">
        <v>42461</v>
      </c>
      <c r="B23" s="15">
        <v>748</v>
      </c>
      <c r="C23" s="17">
        <v>3.3000000000000002E-2</v>
      </c>
      <c r="D23" s="17">
        <f t="shared" si="0"/>
        <v>5.3763440860215058E-3</v>
      </c>
    </row>
    <row r="24" spans="1:4" x14ac:dyDescent="0.3">
      <c r="A24" s="14">
        <v>42491</v>
      </c>
      <c r="B24" s="15">
        <v>750</v>
      </c>
      <c r="C24" s="17">
        <v>3.4000000000000002E-2</v>
      </c>
      <c r="D24" s="17">
        <f t="shared" si="0"/>
        <v>2.6737967914438501E-3</v>
      </c>
    </row>
    <row r="25" spans="1:4" x14ac:dyDescent="0.3">
      <c r="A25" s="14">
        <v>42522</v>
      </c>
      <c r="B25" s="15">
        <v>753</v>
      </c>
      <c r="C25" s="17">
        <v>3.5999999999999997E-2</v>
      </c>
      <c r="D25" s="17">
        <f t="shared" si="0"/>
        <v>4.0000000000000001E-3</v>
      </c>
    </row>
    <row r="26" spans="1:4" x14ac:dyDescent="0.3">
      <c r="A26" s="14">
        <v>42552</v>
      </c>
      <c r="B26" s="15">
        <v>757</v>
      </c>
      <c r="C26" s="17">
        <v>3.1E-2</v>
      </c>
      <c r="D26" s="17">
        <f t="shared" si="0"/>
        <v>5.3120849933598934E-3</v>
      </c>
    </row>
    <row r="27" spans="1:4" x14ac:dyDescent="0.3">
      <c r="A27" s="14">
        <v>42583</v>
      </c>
      <c r="B27" s="15">
        <v>759</v>
      </c>
      <c r="C27" s="17">
        <v>2.5999999999999999E-2</v>
      </c>
      <c r="D27" s="17">
        <f t="shared" si="0"/>
        <v>2.6420079260237781E-3</v>
      </c>
    </row>
    <row r="28" spans="1:4" x14ac:dyDescent="0.3">
      <c r="A28" s="14">
        <v>42614</v>
      </c>
      <c r="B28" s="15">
        <v>749</v>
      </c>
      <c r="C28" s="17">
        <v>0.02</v>
      </c>
      <c r="D28" s="17">
        <f t="shared" si="0"/>
        <v>-1.3175230566534914E-2</v>
      </c>
    </row>
    <row r="29" spans="1:4" x14ac:dyDescent="0.3">
      <c r="A29" s="14">
        <v>42644</v>
      </c>
      <c r="B29" s="15">
        <v>744</v>
      </c>
      <c r="C29" s="17">
        <v>2.5000000000000001E-2</v>
      </c>
      <c r="D29" s="17">
        <f t="shared" si="0"/>
        <v>-6.6755674232309749E-3</v>
      </c>
    </row>
    <row r="30" spans="1:4" x14ac:dyDescent="0.3">
      <c r="A30" s="14">
        <v>42675</v>
      </c>
      <c r="B30" s="15">
        <v>745</v>
      </c>
      <c r="C30" s="17">
        <v>2.9000000000000001E-2</v>
      </c>
      <c r="D30" s="17">
        <f t="shared" si="0"/>
        <v>1.3440860215053765E-3</v>
      </c>
    </row>
    <row r="31" spans="1:4" x14ac:dyDescent="0.3">
      <c r="A31" s="14">
        <v>42705</v>
      </c>
      <c r="B31" s="15">
        <v>744</v>
      </c>
      <c r="C31" s="17">
        <v>1.6E-2</v>
      </c>
      <c r="D31" s="17">
        <f t="shared" si="0"/>
        <v>-1.3422818791946308E-3</v>
      </c>
    </row>
    <row r="32" spans="1:4" x14ac:dyDescent="0.3">
      <c r="A32" s="14">
        <v>42736</v>
      </c>
      <c r="B32" s="15">
        <v>743</v>
      </c>
      <c r="C32" s="17">
        <v>8.0000000000000002E-3</v>
      </c>
      <c r="D32" s="17">
        <f t="shared" si="0"/>
        <v>-1.3440860215053765E-3</v>
      </c>
    </row>
    <row r="33" spans="1:4" x14ac:dyDescent="0.3">
      <c r="A33" s="14">
        <v>42767</v>
      </c>
      <c r="B33" s="15">
        <v>746</v>
      </c>
      <c r="C33" s="17">
        <v>8.0000000000000002E-3</v>
      </c>
      <c r="D33" s="17">
        <f t="shared" si="0"/>
        <v>4.0376850605652759E-3</v>
      </c>
    </row>
    <row r="34" spans="1:4" x14ac:dyDescent="0.3">
      <c r="A34" s="14">
        <v>42795</v>
      </c>
      <c r="B34" s="15">
        <v>751</v>
      </c>
      <c r="C34" s="17">
        <v>8.9999999999999993E-3</v>
      </c>
      <c r="D34" s="17">
        <f t="shared" si="0"/>
        <v>6.7024128686327079E-3</v>
      </c>
    </row>
    <row r="35" spans="1:4" x14ac:dyDescent="0.3">
      <c r="A35" s="14">
        <v>42826</v>
      </c>
      <c r="B35" s="15">
        <v>754</v>
      </c>
      <c r="C35" s="17">
        <v>8.0000000000000002E-3</v>
      </c>
      <c r="D35" s="17">
        <f t="shared" si="0"/>
        <v>3.9946737683089215E-3</v>
      </c>
    </row>
    <row r="36" spans="1:4" x14ac:dyDescent="0.3">
      <c r="A36" s="14">
        <v>42856</v>
      </c>
      <c r="B36" s="15">
        <v>753</v>
      </c>
      <c r="C36" s="17">
        <v>4.0000000000000001E-3</v>
      </c>
      <c r="D36" s="17">
        <f t="shared" si="0"/>
        <v>-1.3262599469496021E-3</v>
      </c>
    </row>
    <row r="37" spans="1:4" x14ac:dyDescent="0.3">
      <c r="A37" s="14">
        <v>42887</v>
      </c>
      <c r="B37" s="15">
        <v>757</v>
      </c>
      <c r="C37" s="17">
        <v>5.0000000000000001E-3</v>
      </c>
      <c r="D37" s="17">
        <f t="shared" si="0"/>
        <v>5.3120849933598934E-3</v>
      </c>
    </row>
    <row r="38" spans="1:4" x14ac:dyDescent="0.3">
      <c r="A38" s="14">
        <v>42917</v>
      </c>
      <c r="B38" s="15">
        <v>769</v>
      </c>
      <c r="C38" s="17">
        <v>1.6E-2</v>
      </c>
      <c r="D38" s="17">
        <f t="shared" si="0"/>
        <v>1.5852047556142668E-2</v>
      </c>
    </row>
    <row r="39" spans="1:4" x14ac:dyDescent="0.3">
      <c r="A39" s="14">
        <v>42948</v>
      </c>
      <c r="B39" s="15">
        <v>776</v>
      </c>
      <c r="C39" s="17">
        <v>2.1999999999999999E-2</v>
      </c>
      <c r="D39" s="17">
        <f t="shared" si="0"/>
        <v>9.1027308192457735E-3</v>
      </c>
    </row>
    <row r="40" spans="1:4" x14ac:dyDescent="0.3">
      <c r="A40" s="14">
        <v>42979</v>
      </c>
      <c r="B40" s="15">
        <v>766</v>
      </c>
      <c r="C40" s="17">
        <v>2.3E-2</v>
      </c>
      <c r="D40" s="17">
        <f t="shared" si="0"/>
        <v>-1.2886597938144329E-2</v>
      </c>
    </row>
    <row r="41" spans="1:4" x14ac:dyDescent="0.3">
      <c r="A41" s="14">
        <v>43009</v>
      </c>
      <c r="B41" s="15">
        <v>755</v>
      </c>
      <c r="C41" s="17">
        <v>1.4999999999999999E-2</v>
      </c>
      <c r="D41" s="17">
        <f t="shared" si="0"/>
        <v>-1.4360313315926894E-2</v>
      </c>
    </row>
    <row r="42" spans="1:4" x14ac:dyDescent="0.3">
      <c r="A42" s="14">
        <v>43040</v>
      </c>
      <c r="B42" s="15">
        <v>753</v>
      </c>
      <c r="C42" s="17">
        <v>1.0999999999999999E-2</v>
      </c>
      <c r="D42" s="17">
        <f t="shared" si="0"/>
        <v>-2.6490066225165563E-3</v>
      </c>
    </row>
    <row r="43" spans="1:4" x14ac:dyDescent="0.3">
      <c r="A43" s="14">
        <v>43070</v>
      </c>
      <c r="B43" s="15">
        <v>758</v>
      </c>
      <c r="C43" s="17">
        <v>1.9E-2</v>
      </c>
      <c r="D43" s="17">
        <f t="shared" si="0"/>
        <v>6.6401062416998674E-3</v>
      </c>
    </row>
    <row r="44" spans="1:4" x14ac:dyDescent="0.3">
      <c r="A44" s="14">
        <v>43101</v>
      </c>
      <c r="B44" s="15">
        <v>760</v>
      </c>
      <c r="C44" s="17">
        <v>2.3E-2</v>
      </c>
      <c r="D44" s="17">
        <f t="shared" si="0"/>
        <v>2.6385224274406332E-3</v>
      </c>
    </row>
    <row r="45" spans="1:4" x14ac:dyDescent="0.3">
      <c r="A45" s="14">
        <v>43132</v>
      </c>
      <c r="B45" s="15">
        <v>758</v>
      </c>
      <c r="C45" s="17">
        <v>1.6E-2</v>
      </c>
      <c r="D45" s="17">
        <f t="shared" si="0"/>
        <v>-2.631578947368421E-3</v>
      </c>
    </row>
    <row r="46" spans="1:4" x14ac:dyDescent="0.3">
      <c r="A46" s="14">
        <v>43160</v>
      </c>
      <c r="B46" s="15">
        <v>759</v>
      </c>
      <c r="C46" s="17">
        <v>1.0999999999999999E-2</v>
      </c>
      <c r="D46" s="17">
        <f t="shared" si="0"/>
        <v>1.3192612137203166E-3</v>
      </c>
    </row>
    <row r="47" spans="1:4" x14ac:dyDescent="0.3">
      <c r="A47" s="14">
        <v>43191</v>
      </c>
      <c r="B47" s="15">
        <v>761</v>
      </c>
      <c r="C47" s="17">
        <v>8.9999999999999993E-3</v>
      </c>
      <c r="D47" s="17">
        <f t="shared" si="0"/>
        <v>2.635046113306983E-3</v>
      </c>
    </row>
    <row r="48" spans="1:4" x14ac:dyDescent="0.3">
      <c r="A48" s="14">
        <v>43221</v>
      </c>
      <c r="B48" s="15">
        <v>763</v>
      </c>
      <c r="C48" s="17">
        <v>1.2999999999999999E-2</v>
      </c>
      <c r="D48" s="17">
        <f t="shared" si="0"/>
        <v>2.6281208935611039E-3</v>
      </c>
    </row>
    <row r="49" spans="1:4" x14ac:dyDescent="0.3">
      <c r="A49" s="14">
        <v>43252</v>
      </c>
      <c r="B49" s="15">
        <v>767</v>
      </c>
      <c r="C49" s="17">
        <v>1.2999999999999999E-2</v>
      </c>
      <c r="D49" s="17">
        <f t="shared" si="0"/>
        <v>5.2424639580602884E-3</v>
      </c>
    </row>
    <row r="50" spans="1:4" x14ac:dyDescent="0.3">
      <c r="A50" s="14">
        <v>43282</v>
      </c>
      <c r="B50" s="15">
        <v>777</v>
      </c>
      <c r="C50" s="17">
        <v>0.01</v>
      </c>
      <c r="D50" s="17">
        <f t="shared" si="0"/>
        <v>1.303780964797914E-2</v>
      </c>
    </row>
    <row r="51" spans="1:4" x14ac:dyDescent="0.3">
      <c r="A51" s="14">
        <v>43313</v>
      </c>
      <c r="B51" s="15">
        <v>786</v>
      </c>
      <c r="C51" s="17">
        <v>1.2999999999999999E-2</v>
      </c>
      <c r="D51" s="17">
        <f t="shared" si="0"/>
        <v>1.1583011583011582E-2</v>
      </c>
    </row>
    <row r="52" spans="1:4" x14ac:dyDescent="0.3">
      <c r="A52" s="14">
        <v>43344</v>
      </c>
      <c r="B52" s="15">
        <v>780</v>
      </c>
      <c r="C52" s="17">
        <v>1.7999999999999999E-2</v>
      </c>
      <c r="D52" s="17">
        <f t="shared" si="0"/>
        <v>-7.6335877862595417E-3</v>
      </c>
    </row>
    <row r="53" spans="1:4" x14ac:dyDescent="0.3">
      <c r="A53" s="14">
        <v>43374</v>
      </c>
      <c r="B53" s="15">
        <v>768</v>
      </c>
      <c r="C53" s="17">
        <v>1.7000000000000001E-2</v>
      </c>
      <c r="D53" s="17">
        <f t="shared" si="0"/>
        <v>-1.5384615384615385E-2</v>
      </c>
    </row>
    <row r="54" spans="1:4" x14ac:dyDescent="0.3">
      <c r="A54" s="14">
        <v>43405</v>
      </c>
      <c r="B54" s="15">
        <v>760</v>
      </c>
      <c r="C54" s="17">
        <v>8.9999999999999993E-3</v>
      </c>
      <c r="D54" s="17">
        <f t="shared" si="0"/>
        <v>-1.0416666666666666E-2</v>
      </c>
    </row>
    <row r="55" spans="1:4" x14ac:dyDescent="0.3">
      <c r="A55" s="14">
        <v>43435</v>
      </c>
      <c r="B55" s="15">
        <v>763</v>
      </c>
      <c r="C55" s="17">
        <v>7.0000000000000001E-3</v>
      </c>
      <c r="D55" s="17">
        <f t="shared" si="0"/>
        <v>3.9473684210526317E-3</v>
      </c>
    </row>
    <row r="56" spans="1:4" x14ac:dyDescent="0.3">
      <c r="A56" s="14">
        <v>43466</v>
      </c>
      <c r="B56" s="15">
        <v>775</v>
      </c>
      <c r="C56" s="17">
        <v>0.02</v>
      </c>
      <c r="D56" s="17">
        <f t="shared" si="0"/>
        <v>1.5727391874180863E-2</v>
      </c>
    </row>
    <row r="57" spans="1:4" x14ac:dyDescent="0.3">
      <c r="A57" s="14">
        <v>43497</v>
      </c>
      <c r="B57" s="15">
        <v>782</v>
      </c>
      <c r="C57" s="17">
        <v>3.2000000000000001E-2</v>
      </c>
      <c r="D57" s="17">
        <f t="shared" si="0"/>
        <v>9.0322580645161299E-3</v>
      </c>
    </row>
    <row r="58" spans="1:4" x14ac:dyDescent="0.3">
      <c r="A58" s="14">
        <v>43525</v>
      </c>
      <c r="B58" s="15">
        <v>782</v>
      </c>
      <c r="C58" s="17">
        <v>0.03</v>
      </c>
      <c r="D58" s="17">
        <f t="shared" si="0"/>
        <v>0</v>
      </c>
    </row>
    <row r="59" spans="1:4" x14ac:dyDescent="0.3">
      <c r="A59" s="14">
        <v>43556</v>
      </c>
      <c r="B59" s="15">
        <v>775</v>
      </c>
      <c r="C59" s="17">
        <v>1.7999999999999999E-2</v>
      </c>
      <c r="D59" s="17">
        <f t="shared" si="0"/>
        <v>-8.9514066496163679E-3</v>
      </c>
    </row>
    <row r="60" spans="1:4" x14ac:dyDescent="0.3">
      <c r="A60" s="14">
        <v>43586</v>
      </c>
      <c r="B60" s="15">
        <v>776</v>
      </c>
      <c r="C60" s="17">
        <v>1.7000000000000001E-2</v>
      </c>
      <c r="D60" s="17">
        <f t="shared" si="0"/>
        <v>1.2903225806451613E-3</v>
      </c>
    </row>
    <row r="61" spans="1:4" x14ac:dyDescent="0.3">
      <c r="A61" s="14">
        <v>43617</v>
      </c>
      <c r="B61" s="15">
        <v>781</v>
      </c>
      <c r="C61" s="17">
        <v>1.7999999999999999E-2</v>
      </c>
      <c r="D61" s="17">
        <f t="shared" si="0"/>
        <v>6.4432989690721646E-3</v>
      </c>
    </row>
    <row r="62" spans="1:4" x14ac:dyDescent="0.3">
      <c r="A62" s="14">
        <v>43647</v>
      </c>
      <c r="B62" s="15">
        <v>794</v>
      </c>
      <c r="C62" s="17">
        <v>2.1999999999999999E-2</v>
      </c>
      <c r="D62" s="17">
        <f t="shared" si="0"/>
        <v>1.6645326504481434E-2</v>
      </c>
    </row>
    <row r="63" spans="1:4" x14ac:dyDescent="0.3">
      <c r="A63" s="14">
        <v>43678</v>
      </c>
      <c r="B63" s="15">
        <v>802</v>
      </c>
      <c r="C63" s="17">
        <v>0.02</v>
      </c>
      <c r="D63" s="17">
        <f t="shared" si="0"/>
        <v>1.0075566750629723E-2</v>
      </c>
    </row>
    <row r="64" spans="1:4" x14ac:dyDescent="0.3">
      <c r="A64" s="14">
        <v>43709</v>
      </c>
      <c r="B64" s="15">
        <v>797</v>
      </c>
      <c r="C64" s="17">
        <v>2.1999999999999999E-2</v>
      </c>
      <c r="D64" s="17">
        <f t="shared" si="0"/>
        <v>-6.2344139650872821E-3</v>
      </c>
    </row>
    <row r="65" spans="1:4" x14ac:dyDescent="0.3">
      <c r="A65" s="14">
        <v>43739</v>
      </c>
      <c r="B65" s="15">
        <v>788</v>
      </c>
      <c r="C65" s="17">
        <v>2.5999999999999999E-2</v>
      </c>
      <c r="D65" s="17">
        <f t="shared" si="0"/>
        <v>-1.1292346298619825E-2</v>
      </c>
    </row>
    <row r="66" spans="1:4" x14ac:dyDescent="0.3">
      <c r="A66" s="14">
        <v>43770</v>
      </c>
      <c r="B66" s="15">
        <v>784</v>
      </c>
      <c r="C66" s="17">
        <v>3.2000000000000001E-2</v>
      </c>
      <c r="D66" s="17">
        <f t="shared" si="0"/>
        <v>-5.076142131979695E-3</v>
      </c>
    </row>
    <row r="67" spans="1:4" x14ac:dyDescent="0.3">
      <c r="A67" s="14">
        <v>43800</v>
      </c>
      <c r="B67" s="15">
        <v>793</v>
      </c>
      <c r="C67" s="17">
        <v>3.9E-2</v>
      </c>
      <c r="D67" s="17">
        <f t="shared" ref="D67:D86" si="1">SUM(B67-B66)/B66</f>
        <v>1.1479591836734694E-2</v>
      </c>
    </row>
    <row r="68" spans="1:4" x14ac:dyDescent="0.3">
      <c r="A68" s="14">
        <v>43831</v>
      </c>
      <c r="B68" s="15">
        <v>793</v>
      </c>
      <c r="C68" s="17">
        <v>2.3E-2</v>
      </c>
      <c r="D68" s="17">
        <f t="shared" si="1"/>
        <v>0</v>
      </c>
    </row>
    <row r="69" spans="1:4" x14ac:dyDescent="0.3">
      <c r="A69" s="14">
        <v>43862</v>
      </c>
      <c r="B69" s="15">
        <v>791</v>
      </c>
      <c r="C69" s="17">
        <v>1.2E-2</v>
      </c>
      <c r="D69" s="17">
        <f t="shared" si="1"/>
        <v>-2.5220680958385876E-3</v>
      </c>
    </row>
    <row r="70" spans="1:4" x14ac:dyDescent="0.3">
      <c r="A70" s="14">
        <v>43891</v>
      </c>
      <c r="B70" s="15">
        <v>793</v>
      </c>
      <c r="C70" s="17">
        <v>1.4E-2</v>
      </c>
      <c r="D70" s="17">
        <f t="shared" si="1"/>
        <v>2.5284450063211127E-3</v>
      </c>
    </row>
    <row r="71" spans="1:4" x14ac:dyDescent="0.3">
      <c r="A71" s="14">
        <v>43922</v>
      </c>
      <c r="B71" s="15">
        <v>803</v>
      </c>
      <c r="C71" s="17">
        <v>3.5999999999999997E-2</v>
      </c>
      <c r="D71" s="17">
        <f t="shared" si="1"/>
        <v>1.2610340479192938E-2</v>
      </c>
    </row>
    <row r="72" spans="1:4" x14ac:dyDescent="0.3">
      <c r="A72" s="14">
        <v>43952</v>
      </c>
      <c r="B72" s="15">
        <v>803</v>
      </c>
      <c r="C72" s="17">
        <v>3.5000000000000003E-2</v>
      </c>
      <c r="D72" s="17">
        <f t="shared" si="1"/>
        <v>0</v>
      </c>
    </row>
    <row r="73" spans="1:4" x14ac:dyDescent="0.3">
      <c r="A73" s="14">
        <v>43983</v>
      </c>
      <c r="B73" s="15">
        <v>797</v>
      </c>
      <c r="C73" s="17">
        <v>0.02</v>
      </c>
      <c r="D73" s="17">
        <f t="shared" si="1"/>
        <v>-7.4719800747198011E-3</v>
      </c>
    </row>
    <row r="74" spans="1:4" x14ac:dyDescent="0.3">
      <c r="A74" s="14">
        <v>44013</v>
      </c>
      <c r="B74" s="15">
        <v>808</v>
      </c>
      <c r="C74" s="17">
        <v>1.7999999999999999E-2</v>
      </c>
      <c r="D74" s="17">
        <f t="shared" si="1"/>
        <v>1.3801756587202008E-2</v>
      </c>
    </row>
    <row r="75" spans="1:4" x14ac:dyDescent="0.3">
      <c r="A75" s="14">
        <v>44044</v>
      </c>
      <c r="B75" s="15">
        <v>825</v>
      </c>
      <c r="C75" s="17">
        <v>2.9000000000000001E-2</v>
      </c>
      <c r="D75" s="17">
        <f t="shared" si="1"/>
        <v>2.1039603960396041E-2</v>
      </c>
    </row>
    <row r="76" spans="1:4" x14ac:dyDescent="0.3">
      <c r="A76" s="14">
        <v>44075</v>
      </c>
      <c r="B76" s="15">
        <v>828</v>
      </c>
      <c r="C76" s="17">
        <v>3.9E-2</v>
      </c>
      <c r="D76" s="17">
        <f t="shared" si="1"/>
        <v>3.6363636363636364E-3</v>
      </c>
    </row>
    <row r="77" spans="1:4" x14ac:dyDescent="0.3">
      <c r="A77" s="14">
        <v>44105</v>
      </c>
      <c r="B77" s="15">
        <v>821</v>
      </c>
      <c r="C77" s="17">
        <v>4.2000000000000003E-2</v>
      </c>
      <c r="D77" s="17">
        <f t="shared" si="1"/>
        <v>-8.4541062801932361E-3</v>
      </c>
    </row>
    <row r="78" spans="1:4" x14ac:dyDescent="0.3">
      <c r="A78" s="14">
        <v>44136</v>
      </c>
      <c r="B78" s="15">
        <v>828</v>
      </c>
      <c r="C78" s="17">
        <v>5.6000000000000001E-2</v>
      </c>
      <c r="D78" s="17">
        <f t="shared" si="1"/>
        <v>8.5261875761266752E-3</v>
      </c>
    </row>
    <row r="79" spans="1:4" x14ac:dyDescent="0.3">
      <c r="A79" s="14">
        <v>44166</v>
      </c>
      <c r="B79" s="15">
        <v>838</v>
      </c>
      <c r="C79" s="17">
        <v>5.7000000000000002E-2</v>
      </c>
      <c r="D79" s="17">
        <f t="shared" si="1"/>
        <v>1.2077294685990338E-2</v>
      </c>
    </row>
    <row r="80" spans="1:4" x14ac:dyDescent="0.3">
      <c r="A80" s="14">
        <v>44197</v>
      </c>
      <c r="B80" s="15">
        <v>839</v>
      </c>
      <c r="C80" s="19">
        <v>5.8000000000000003E-2</v>
      </c>
      <c r="D80" s="17">
        <f t="shared" si="1"/>
        <v>1.1933174224343676E-3</v>
      </c>
    </row>
    <row r="81" spans="1:4" x14ac:dyDescent="0.3">
      <c r="A81" s="14">
        <v>44228</v>
      </c>
      <c r="B81" s="15">
        <v>840</v>
      </c>
      <c r="C81" s="19">
        <v>6.2E-2</v>
      </c>
      <c r="D81" s="17">
        <f t="shared" si="1"/>
        <v>1.1918951132300357E-3</v>
      </c>
    </row>
    <row r="82" spans="1:4" x14ac:dyDescent="0.3">
      <c r="A82" s="14">
        <v>44256</v>
      </c>
      <c r="B82" s="15">
        <v>847</v>
      </c>
      <c r="C82" s="19">
        <v>6.8000000000000005E-2</v>
      </c>
      <c r="D82" s="17">
        <f t="shared" si="1"/>
        <v>8.3333333333333332E-3</v>
      </c>
    </row>
    <row r="83" spans="1:4" x14ac:dyDescent="0.3">
      <c r="A83" s="14">
        <v>44287</v>
      </c>
      <c r="B83" s="15">
        <v>853</v>
      </c>
      <c r="C83" s="19">
        <v>6.2E-2</v>
      </c>
      <c r="D83" s="17">
        <f t="shared" si="1"/>
        <v>7.0838252656434475E-3</v>
      </c>
    </row>
    <row r="84" spans="1:4" x14ac:dyDescent="0.3">
      <c r="A84" s="14">
        <v>44317</v>
      </c>
      <c r="B84" s="15">
        <v>854</v>
      </c>
      <c r="C84" s="19">
        <v>6.4000000000000001E-2</v>
      </c>
      <c r="D84" s="17">
        <f t="shared" si="1"/>
        <v>1.1723329425556857E-3</v>
      </c>
    </row>
    <row r="85" spans="1:4" x14ac:dyDescent="0.3">
      <c r="A85" s="14">
        <v>44348</v>
      </c>
      <c r="B85" s="15">
        <v>861</v>
      </c>
      <c r="C85" s="19">
        <v>0.08</v>
      </c>
      <c r="D85" s="17">
        <f t="shared" si="1"/>
        <v>8.1967213114754103E-3</v>
      </c>
    </row>
    <row r="86" spans="1:4" x14ac:dyDescent="0.3">
      <c r="A86" s="14">
        <v>44378</v>
      </c>
      <c r="B86" s="15">
        <v>878</v>
      </c>
      <c r="C86" s="19">
        <v>8.6999999999999994E-2</v>
      </c>
      <c r="D86" s="17">
        <f t="shared" si="1"/>
        <v>1.9744483159117306E-2</v>
      </c>
    </row>
    <row r="87" spans="1:4" x14ac:dyDescent="0.3">
      <c r="A87" s="14">
        <v>44409</v>
      </c>
      <c r="B87" s="15">
        <v>892</v>
      </c>
      <c r="C87" s="19">
        <v>8.1000000000000003E-2</v>
      </c>
      <c r="D87" s="19">
        <v>1.6E-2</v>
      </c>
    </row>
    <row r="88" spans="1:4" x14ac:dyDescent="0.3">
      <c r="A88" s="14">
        <v>44440</v>
      </c>
      <c r="B88" s="15">
        <v>891</v>
      </c>
      <c r="C88" s="19">
        <v>7.5999999999999998E-2</v>
      </c>
      <c r="D88" s="19">
        <v>-1E-3</v>
      </c>
    </row>
    <row r="89" spans="1:4" x14ac:dyDescent="0.3">
      <c r="A89" s="14">
        <v>44470</v>
      </c>
      <c r="B89" s="15">
        <v>888</v>
      </c>
      <c r="C89" s="19">
        <v>8.2000000000000003E-2</v>
      </c>
      <c r="D89" s="19">
        <v>-3.0000000000000001E-3</v>
      </c>
    </row>
    <row r="90" spans="1:4" x14ac:dyDescent="0.3">
      <c r="A90" s="14">
        <v>44501</v>
      </c>
      <c r="B90" s="15">
        <v>889</v>
      </c>
      <c r="C90" s="19">
        <v>7.3999999999999996E-2</v>
      </c>
      <c r="D90" s="19">
        <v>1E-3</v>
      </c>
    </row>
    <row r="91" spans="1:4" x14ac:dyDescent="0.3">
      <c r="A91" s="14">
        <v>44531</v>
      </c>
      <c r="B91" s="15">
        <v>893</v>
      </c>
      <c r="C91" s="19">
        <v>6.6000000000000003E-2</v>
      </c>
      <c r="D91" s="19">
        <v>4.0000000000000001E-3</v>
      </c>
    </row>
    <row r="92" spans="1:4" x14ac:dyDescent="0.3">
      <c r="A92" s="14">
        <v>44562</v>
      </c>
      <c r="B92" s="15">
        <v>897</v>
      </c>
      <c r="C92" s="19">
        <v>6.9000000000000006E-2</v>
      </c>
      <c r="D92" s="19">
        <v>4.0000000000000001E-3</v>
      </c>
    </row>
    <row r="93" spans="1:4" x14ac:dyDescent="0.3">
      <c r="A93" s="14">
        <v>44593</v>
      </c>
      <c r="B93" s="15">
        <v>902</v>
      </c>
      <c r="C93" s="19">
        <v>7.3999999999999996E-2</v>
      </c>
      <c r="D93" s="19">
        <v>6.0000000000000001E-3</v>
      </c>
    </row>
    <row r="94" spans="1:4" x14ac:dyDescent="0.3">
      <c r="A94" s="14">
        <v>44621</v>
      </c>
      <c r="B94" s="15">
        <v>910</v>
      </c>
      <c r="C94" s="19">
        <v>7.3999999999999996E-2</v>
      </c>
      <c r="D94" s="19">
        <v>8.9999999999999993E-3</v>
      </c>
    </row>
    <row r="95" spans="1:4" x14ac:dyDescent="0.3">
      <c r="A95" s="14">
        <v>44652</v>
      </c>
      <c r="B95" s="15">
        <v>920</v>
      </c>
      <c r="C95" s="19">
        <v>7.9000000000000001E-2</v>
      </c>
      <c r="D95" s="19">
        <v>1.0999999999999999E-2</v>
      </c>
    </row>
    <row r="96" spans="1:4" x14ac:dyDescent="0.3">
      <c r="A96" s="14">
        <v>44682</v>
      </c>
      <c r="B96" s="15">
        <v>928</v>
      </c>
      <c r="C96" s="19">
        <v>8.6999999999999994E-2</v>
      </c>
      <c r="D96" s="19">
        <v>8.9999999999999993E-3</v>
      </c>
    </row>
    <row r="97" spans="1:4" x14ac:dyDescent="0.3">
      <c r="A97" s="14">
        <v>44713</v>
      </c>
      <c r="B97" s="15">
        <v>936</v>
      </c>
      <c r="C97" s="19">
        <v>8.6999999999999994E-2</v>
      </c>
      <c r="D97" s="19">
        <v>8.9999999999999993E-3</v>
      </c>
    </row>
    <row r="98" spans="1:4" x14ac:dyDescent="0.3">
      <c r="A98" s="14">
        <v>44743</v>
      </c>
      <c r="B98" s="15">
        <v>948</v>
      </c>
      <c r="C98" s="19">
        <v>0.08</v>
      </c>
      <c r="D98" s="19">
        <v>1.2999999999999999E-2</v>
      </c>
    </row>
    <row r="99" spans="1:4" x14ac:dyDescent="0.3">
      <c r="A99" s="14">
        <v>44774</v>
      </c>
      <c r="B99" s="15">
        <v>961</v>
      </c>
      <c r="C99" s="19">
        <v>7.6999999999999999E-2</v>
      </c>
      <c r="D99" s="19">
        <v>1.4E-2</v>
      </c>
    </row>
    <row r="100" spans="1:4" x14ac:dyDescent="0.3">
      <c r="A100" s="14">
        <v>44805</v>
      </c>
      <c r="B100" s="15">
        <v>971</v>
      </c>
      <c r="C100" s="19">
        <v>0.09</v>
      </c>
      <c r="D100" s="19">
        <v>0.01</v>
      </c>
    </row>
    <row r="101" spans="1:4" x14ac:dyDescent="0.3">
      <c r="A101" s="14">
        <v>44835</v>
      </c>
      <c r="B101" s="15">
        <v>976</v>
      </c>
      <c r="C101" s="19">
        <v>9.9000000000000005E-2</v>
      </c>
      <c r="D101" s="19">
        <v>5.0000000000000001E-3</v>
      </c>
    </row>
    <row r="102" spans="1:4" x14ac:dyDescent="0.3">
      <c r="A102" s="14">
        <v>44866</v>
      </c>
      <c r="B102" s="15">
        <v>977</v>
      </c>
      <c r="C102" s="19">
        <v>9.9000000000000005E-2</v>
      </c>
      <c r="D102" s="19">
        <v>1E-3</v>
      </c>
    </row>
    <row r="103" spans="1:4" x14ac:dyDescent="0.3">
      <c r="A103" s="14">
        <v>44896</v>
      </c>
      <c r="B103" s="15">
        <v>977</v>
      </c>
      <c r="C103" s="19">
        <v>9.4E-2</v>
      </c>
      <c r="D103" s="19">
        <v>0</v>
      </c>
    </row>
    <row r="104" spans="1:4" x14ac:dyDescent="0.3">
      <c r="A104" s="14">
        <v>44927</v>
      </c>
      <c r="B104" s="15">
        <v>977</v>
      </c>
      <c r="C104" s="19">
        <v>8.8999999999999996E-2</v>
      </c>
      <c r="D104" s="19">
        <v>0</v>
      </c>
    </row>
    <row r="105" spans="1:4" x14ac:dyDescent="0.3">
      <c r="A105" s="14">
        <v>44958</v>
      </c>
      <c r="B105" s="15">
        <v>983</v>
      </c>
      <c r="C105" s="19">
        <v>0.09</v>
      </c>
      <c r="D105" s="19">
        <v>6.0000000000000001E-3</v>
      </c>
    </row>
    <row r="106" spans="1:4" x14ac:dyDescent="0.3">
      <c r="A106" s="14">
        <v>44986</v>
      </c>
      <c r="B106" s="15">
        <v>993</v>
      </c>
      <c r="C106" s="19">
        <v>9.0999999999999998E-2</v>
      </c>
      <c r="D106" s="19">
        <v>0.01</v>
      </c>
    </row>
    <row r="107" spans="1:4" x14ac:dyDescent="0.3">
      <c r="A107" s="14">
        <v>45017</v>
      </c>
      <c r="B107" s="15">
        <v>1006</v>
      </c>
      <c r="C107" s="19">
        <v>9.2999999999999999E-2</v>
      </c>
      <c r="D107" s="19">
        <v>1.2999999999999999E-2</v>
      </c>
    </row>
    <row r="108" spans="1:4" x14ac:dyDescent="0.3">
      <c r="A108" s="14">
        <v>45047</v>
      </c>
      <c r="B108" s="15">
        <v>1016</v>
      </c>
      <c r="C108" s="19">
        <v>9.5000000000000001E-2</v>
      </c>
      <c r="D108" s="19">
        <v>0.01</v>
      </c>
    </row>
    <row r="109" spans="1:4" x14ac:dyDescent="0.3">
      <c r="A109" s="14">
        <v>45078</v>
      </c>
      <c r="B109" s="15">
        <v>1027</v>
      </c>
      <c r="C109" s="19">
        <v>9.7000000000000003E-2</v>
      </c>
      <c r="D109" s="19">
        <v>1.0999999999999999E-2</v>
      </c>
    </row>
    <row r="110" spans="1:4" x14ac:dyDescent="0.3">
      <c r="A110" s="14">
        <v>45108</v>
      </c>
      <c r="B110" s="15">
        <v>1037</v>
      </c>
      <c r="C110" s="19">
        <v>9.4E-2</v>
      </c>
      <c r="D110" s="19">
        <v>0.01</v>
      </c>
    </row>
    <row r="111" spans="1:4" x14ac:dyDescent="0.3">
      <c r="A111" s="14">
        <v>45139</v>
      </c>
      <c r="B111" s="15">
        <v>1051</v>
      </c>
      <c r="C111" s="19">
        <v>9.4E-2</v>
      </c>
      <c r="D111" s="19">
        <v>1.3999999999999999E-2</v>
      </c>
    </row>
    <row r="112" spans="1:4" x14ac:dyDescent="0.3">
      <c r="A112" s="20">
        <v>45170</v>
      </c>
      <c r="B112" s="15">
        <v>1061</v>
      </c>
      <c r="C112" s="19">
        <v>9.3000000000000013E-2</v>
      </c>
      <c r="D112" s="19">
        <v>0.01</v>
      </c>
    </row>
    <row r="113" spans="1:4" x14ac:dyDescent="0.3">
      <c r="A113" s="20">
        <v>45200</v>
      </c>
      <c r="B113" s="15">
        <v>1068</v>
      </c>
      <c r="C113" s="19">
        <v>9.4E-2</v>
      </c>
      <c r="D113" s="19">
        <v>7.0000000000000001E-3</v>
      </c>
    </row>
    <row r="114" spans="1:4" x14ac:dyDescent="0.3">
      <c r="A114" s="20">
        <v>45231</v>
      </c>
      <c r="B114" s="15">
        <v>1066</v>
      </c>
      <c r="C114" s="19">
        <v>9.0999999999999998E-2</v>
      </c>
      <c r="D114" s="19">
        <v>-2E-3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F7759-6E8D-433D-B988-916D0CB3DD78}">
  <dimension ref="A1:D114"/>
  <sheetViews>
    <sheetView topLeftCell="A63" workbookViewId="0">
      <selection activeCell="D116" sqref="D116"/>
    </sheetView>
  </sheetViews>
  <sheetFormatPr defaultRowHeight="14.4" x14ac:dyDescent="0.3"/>
  <cols>
    <col min="1" max="1" width="9.109375" style="3"/>
    <col min="2" max="2" width="18.44140625" customWidth="1"/>
    <col min="3" max="3" width="20.88671875" customWidth="1"/>
    <col min="4" max="4" width="19.6640625" customWidth="1"/>
  </cols>
  <sheetData>
    <row r="1" spans="1:4" ht="43.2" x14ac:dyDescent="0.3">
      <c r="A1" s="46" t="s">
        <v>18</v>
      </c>
      <c r="B1" s="12" t="s">
        <v>25</v>
      </c>
      <c r="C1" s="13" t="s">
        <v>26</v>
      </c>
      <c r="D1" s="13" t="s">
        <v>27</v>
      </c>
    </row>
    <row r="2" spans="1:4" x14ac:dyDescent="0.3">
      <c r="A2" s="47">
        <v>41821</v>
      </c>
      <c r="B2" s="15">
        <v>1395</v>
      </c>
      <c r="C2" s="16"/>
      <c r="D2" s="16"/>
    </row>
    <row r="3" spans="1:4" x14ac:dyDescent="0.3">
      <c r="A3" s="47">
        <v>41852</v>
      </c>
      <c r="B3" s="15">
        <v>1418</v>
      </c>
      <c r="C3" s="16"/>
      <c r="D3" s="17">
        <f t="shared" ref="D3:D66" si="0">SUM(B3-B2)/B2</f>
        <v>1.6487455197132617E-2</v>
      </c>
    </row>
    <row r="4" spans="1:4" x14ac:dyDescent="0.3">
      <c r="A4" s="47">
        <v>41883</v>
      </c>
      <c r="B4" s="15">
        <v>1411</v>
      </c>
      <c r="C4" s="16"/>
      <c r="D4" s="17">
        <f t="shared" si="0"/>
        <v>-4.9365303244005643E-3</v>
      </c>
    </row>
    <row r="5" spans="1:4" x14ac:dyDescent="0.3">
      <c r="A5" s="47">
        <v>41913</v>
      </c>
      <c r="B5" s="15">
        <v>1400</v>
      </c>
      <c r="C5" s="16"/>
      <c r="D5" s="17">
        <f t="shared" si="0"/>
        <v>-7.7958894401133948E-3</v>
      </c>
    </row>
    <row r="6" spans="1:4" x14ac:dyDescent="0.3">
      <c r="A6" s="47">
        <v>41944</v>
      </c>
      <c r="B6" s="15">
        <v>1386</v>
      </c>
      <c r="C6" s="16"/>
      <c r="D6" s="17">
        <f t="shared" si="0"/>
        <v>-0.01</v>
      </c>
    </row>
    <row r="7" spans="1:4" x14ac:dyDescent="0.3">
      <c r="A7" s="47">
        <v>41974</v>
      </c>
      <c r="B7" s="15">
        <v>1402</v>
      </c>
      <c r="C7" s="16"/>
      <c r="D7" s="17">
        <f t="shared" si="0"/>
        <v>1.1544011544011544E-2</v>
      </c>
    </row>
    <row r="8" spans="1:4" x14ac:dyDescent="0.3">
      <c r="A8" s="47">
        <v>42005</v>
      </c>
      <c r="B8" s="15">
        <v>1413</v>
      </c>
      <c r="C8" s="16"/>
      <c r="D8" s="17">
        <f t="shared" si="0"/>
        <v>7.8459343794579171E-3</v>
      </c>
    </row>
    <row r="9" spans="1:4" x14ac:dyDescent="0.3">
      <c r="A9" s="47">
        <v>42036</v>
      </c>
      <c r="B9" s="15">
        <v>1428</v>
      </c>
      <c r="C9" s="16"/>
      <c r="D9" s="17">
        <f t="shared" si="0"/>
        <v>1.0615711252653927E-2</v>
      </c>
    </row>
    <row r="10" spans="1:4" x14ac:dyDescent="0.3">
      <c r="A10" s="47">
        <v>42064</v>
      </c>
      <c r="B10" s="15">
        <v>1430</v>
      </c>
      <c r="C10" s="16"/>
      <c r="D10" s="17">
        <f t="shared" si="0"/>
        <v>1.4005602240896359E-3</v>
      </c>
    </row>
    <row r="11" spans="1:4" x14ac:dyDescent="0.3">
      <c r="A11" s="47">
        <v>42095</v>
      </c>
      <c r="B11" s="15">
        <v>1454</v>
      </c>
      <c r="C11" s="16"/>
      <c r="D11" s="17">
        <f t="shared" si="0"/>
        <v>1.6783216783216783E-2</v>
      </c>
    </row>
    <row r="12" spans="1:4" x14ac:dyDescent="0.3">
      <c r="A12" s="47">
        <v>42125</v>
      </c>
      <c r="B12" s="15">
        <v>1459</v>
      </c>
      <c r="C12" s="16"/>
      <c r="D12" s="17">
        <f t="shared" si="0"/>
        <v>3.4387895460797797E-3</v>
      </c>
    </row>
    <row r="13" spans="1:4" x14ac:dyDescent="0.3">
      <c r="A13" s="47">
        <v>42156</v>
      </c>
      <c r="B13" s="15">
        <v>1473</v>
      </c>
      <c r="C13" s="18"/>
      <c r="D13" s="17">
        <f t="shared" si="0"/>
        <v>9.5956134338588076E-3</v>
      </c>
    </row>
    <row r="14" spans="1:4" x14ac:dyDescent="0.3">
      <c r="A14" s="47">
        <v>42186</v>
      </c>
      <c r="B14" s="15">
        <v>1468</v>
      </c>
      <c r="C14" s="17">
        <v>5.1999999999999998E-2</v>
      </c>
      <c r="D14" s="17">
        <f t="shared" si="0"/>
        <v>-3.3944331296673455E-3</v>
      </c>
    </row>
    <row r="15" spans="1:4" x14ac:dyDescent="0.3">
      <c r="A15" s="47">
        <v>42217</v>
      </c>
      <c r="B15" s="15">
        <v>1484</v>
      </c>
      <c r="C15" s="17">
        <v>4.7E-2</v>
      </c>
      <c r="D15" s="17">
        <f t="shared" si="0"/>
        <v>1.0899182561307902E-2</v>
      </c>
    </row>
    <row r="16" spans="1:4" x14ac:dyDescent="0.3">
      <c r="A16" s="47">
        <v>42248</v>
      </c>
      <c r="B16" s="15">
        <v>1504</v>
      </c>
      <c r="C16" s="17">
        <v>6.6000000000000003E-2</v>
      </c>
      <c r="D16" s="17">
        <f t="shared" si="0"/>
        <v>1.3477088948787063E-2</v>
      </c>
    </row>
    <row r="17" spans="1:4" x14ac:dyDescent="0.3">
      <c r="A17" s="47">
        <v>42278</v>
      </c>
      <c r="B17" s="15">
        <v>1502</v>
      </c>
      <c r="C17" s="17">
        <v>7.2999999999999995E-2</v>
      </c>
      <c r="D17" s="17">
        <f t="shared" si="0"/>
        <v>-1.3297872340425532E-3</v>
      </c>
    </row>
    <row r="18" spans="1:4" x14ac:dyDescent="0.3">
      <c r="A18" s="47">
        <v>42309</v>
      </c>
      <c r="B18" s="15">
        <v>1495</v>
      </c>
      <c r="C18" s="17">
        <v>7.9000000000000001E-2</v>
      </c>
      <c r="D18" s="17">
        <f t="shared" si="0"/>
        <v>-4.6604527296937419E-3</v>
      </c>
    </row>
    <row r="19" spans="1:4" x14ac:dyDescent="0.3">
      <c r="A19" s="47">
        <v>42339</v>
      </c>
      <c r="B19" s="15">
        <v>1479</v>
      </c>
      <c r="C19" s="17">
        <v>5.5E-2</v>
      </c>
      <c r="D19" s="17">
        <f t="shared" si="0"/>
        <v>-1.0702341137123745E-2</v>
      </c>
    </row>
    <row r="20" spans="1:4" x14ac:dyDescent="0.3">
      <c r="A20" s="47">
        <v>42370</v>
      </c>
      <c r="B20" s="15">
        <v>1489</v>
      </c>
      <c r="C20" s="17">
        <v>5.3999999999999999E-2</v>
      </c>
      <c r="D20" s="17">
        <f t="shared" si="0"/>
        <v>6.7613252197430695E-3</v>
      </c>
    </row>
    <row r="21" spans="1:4" x14ac:dyDescent="0.3">
      <c r="A21" s="47">
        <v>42401</v>
      </c>
      <c r="B21" s="15">
        <v>1515</v>
      </c>
      <c r="C21" s="17">
        <v>6.0999999999999999E-2</v>
      </c>
      <c r="D21" s="17">
        <f t="shared" si="0"/>
        <v>1.7461383478844864E-2</v>
      </c>
    </row>
    <row r="22" spans="1:4" x14ac:dyDescent="0.3">
      <c r="A22" s="47">
        <v>42430</v>
      </c>
      <c r="B22" s="15">
        <v>1530</v>
      </c>
      <c r="C22" s="17">
        <v>7.0000000000000007E-2</v>
      </c>
      <c r="D22" s="17">
        <f t="shared" si="0"/>
        <v>9.9009900990099011E-3</v>
      </c>
    </row>
    <row r="23" spans="1:4" x14ac:dyDescent="0.3">
      <c r="A23" s="47">
        <v>42461</v>
      </c>
      <c r="B23" s="15">
        <v>1539</v>
      </c>
      <c r="C23" s="17">
        <v>5.8000000000000003E-2</v>
      </c>
      <c r="D23" s="17">
        <f t="shared" si="0"/>
        <v>5.8823529411764705E-3</v>
      </c>
    </row>
    <row r="24" spans="1:4" x14ac:dyDescent="0.3">
      <c r="A24" s="47">
        <v>42491</v>
      </c>
      <c r="B24" s="15">
        <v>1549</v>
      </c>
      <c r="C24" s="17">
        <v>6.2E-2</v>
      </c>
      <c r="D24" s="17">
        <f t="shared" si="0"/>
        <v>6.4977257959714096E-3</v>
      </c>
    </row>
    <row r="25" spans="1:4" x14ac:dyDescent="0.3">
      <c r="A25" s="47">
        <v>42522</v>
      </c>
      <c r="B25" s="15">
        <v>1564</v>
      </c>
      <c r="C25" s="17">
        <v>6.2E-2</v>
      </c>
      <c r="D25" s="17">
        <f t="shared" si="0"/>
        <v>9.6836668818592632E-3</v>
      </c>
    </row>
    <row r="26" spans="1:4" x14ac:dyDescent="0.3">
      <c r="A26" s="47">
        <v>42552</v>
      </c>
      <c r="B26" s="15">
        <v>1573</v>
      </c>
      <c r="C26" s="17">
        <v>7.1999999999999995E-2</v>
      </c>
      <c r="D26" s="17">
        <f t="shared" si="0"/>
        <v>5.7544757033248083E-3</v>
      </c>
    </row>
    <row r="27" spans="1:4" x14ac:dyDescent="0.3">
      <c r="A27" s="47">
        <v>42583</v>
      </c>
      <c r="B27" s="15">
        <v>1569</v>
      </c>
      <c r="C27" s="17">
        <v>5.7000000000000002E-2</v>
      </c>
      <c r="D27" s="17">
        <f t="shared" si="0"/>
        <v>-2.5429116338207248E-3</v>
      </c>
    </row>
    <row r="28" spans="1:4" x14ac:dyDescent="0.3">
      <c r="A28" s="47">
        <v>42614</v>
      </c>
      <c r="B28" s="15">
        <v>1563</v>
      </c>
      <c r="C28" s="17">
        <v>3.9E-2</v>
      </c>
      <c r="D28" s="17">
        <f t="shared" si="0"/>
        <v>-3.8240917782026767E-3</v>
      </c>
    </row>
    <row r="29" spans="1:4" x14ac:dyDescent="0.3">
      <c r="A29" s="47">
        <v>42644</v>
      </c>
      <c r="B29" s="15">
        <v>1547</v>
      </c>
      <c r="C29" s="17">
        <v>0.03</v>
      </c>
      <c r="D29" s="17">
        <f t="shared" si="0"/>
        <v>-1.0236724248240563E-2</v>
      </c>
    </row>
    <row r="30" spans="1:4" x14ac:dyDescent="0.3">
      <c r="A30" s="47">
        <v>42675</v>
      </c>
      <c r="B30" s="15">
        <v>1533</v>
      </c>
      <c r="C30" s="17">
        <v>2.5000000000000001E-2</v>
      </c>
      <c r="D30" s="17">
        <f t="shared" si="0"/>
        <v>-9.0497737556561094E-3</v>
      </c>
    </row>
    <row r="31" spans="1:4" x14ac:dyDescent="0.3">
      <c r="A31" s="47">
        <v>42705</v>
      </c>
      <c r="B31" s="15">
        <v>1509</v>
      </c>
      <c r="C31" s="17">
        <v>0.02</v>
      </c>
      <c r="D31" s="17">
        <f t="shared" si="0"/>
        <v>-1.5655577299412915E-2</v>
      </c>
    </row>
    <row r="32" spans="1:4" x14ac:dyDescent="0.3">
      <c r="A32" s="47">
        <v>42736</v>
      </c>
      <c r="B32" s="15">
        <v>1497</v>
      </c>
      <c r="C32" s="17">
        <v>5.0000000000000001E-3</v>
      </c>
      <c r="D32" s="17">
        <f t="shared" si="0"/>
        <v>-7.9522862823061622E-3</v>
      </c>
    </row>
    <row r="33" spans="1:4" x14ac:dyDescent="0.3">
      <c r="A33" s="47">
        <v>42767</v>
      </c>
      <c r="B33" s="15">
        <v>1520</v>
      </c>
      <c r="C33" s="17">
        <v>3.0000000000000001E-3</v>
      </c>
      <c r="D33" s="17">
        <f t="shared" si="0"/>
        <v>1.5364061456245824E-2</v>
      </c>
    </row>
    <row r="34" spans="1:4" x14ac:dyDescent="0.3">
      <c r="A34" s="47">
        <v>42795</v>
      </c>
      <c r="B34" s="15">
        <v>1546</v>
      </c>
      <c r="C34" s="17">
        <v>0.01</v>
      </c>
      <c r="D34" s="17">
        <f t="shared" si="0"/>
        <v>1.7105263157894738E-2</v>
      </c>
    </row>
    <row r="35" spans="1:4" x14ac:dyDescent="0.3">
      <c r="A35" s="47">
        <v>42826</v>
      </c>
      <c r="B35" s="15">
        <v>1519</v>
      </c>
      <c r="C35" s="17">
        <v>-1.2999999999999999E-2</v>
      </c>
      <c r="D35" s="17">
        <f t="shared" si="0"/>
        <v>-1.7464424320827943E-2</v>
      </c>
    </row>
    <row r="36" spans="1:4" x14ac:dyDescent="0.3">
      <c r="A36" s="47">
        <v>42856</v>
      </c>
      <c r="B36" s="15">
        <v>1502</v>
      </c>
      <c r="C36" s="17">
        <v>-0.03</v>
      </c>
      <c r="D36" s="17">
        <f t="shared" si="0"/>
        <v>-1.119157340355497E-2</v>
      </c>
    </row>
    <row r="37" spans="1:4" x14ac:dyDescent="0.3">
      <c r="A37" s="47">
        <v>42887</v>
      </c>
      <c r="B37" s="15">
        <v>1524</v>
      </c>
      <c r="C37" s="17">
        <v>-2.5999999999999999E-2</v>
      </c>
      <c r="D37" s="17">
        <f t="shared" si="0"/>
        <v>1.4647137150466045E-2</v>
      </c>
    </row>
    <row r="38" spans="1:4" x14ac:dyDescent="0.3">
      <c r="A38" s="47">
        <v>42917</v>
      </c>
      <c r="B38" s="15">
        <v>1564</v>
      </c>
      <c r="C38" s="17">
        <v>-6.0000000000000001E-3</v>
      </c>
      <c r="D38" s="17">
        <f t="shared" si="0"/>
        <v>2.6246719160104987E-2</v>
      </c>
    </row>
    <row r="39" spans="1:4" x14ac:dyDescent="0.3">
      <c r="A39" s="47">
        <v>42948</v>
      </c>
      <c r="B39" s="15">
        <v>1609</v>
      </c>
      <c r="C39" s="17">
        <v>2.5000000000000001E-2</v>
      </c>
      <c r="D39" s="17">
        <f t="shared" si="0"/>
        <v>2.877237851662404E-2</v>
      </c>
    </row>
    <row r="40" spans="1:4" x14ac:dyDescent="0.3">
      <c r="A40" s="47">
        <v>42979</v>
      </c>
      <c r="B40" s="15">
        <v>1593</v>
      </c>
      <c r="C40" s="17">
        <v>1.9E-2</v>
      </c>
      <c r="D40" s="17">
        <f t="shared" si="0"/>
        <v>-9.9440646364201361E-3</v>
      </c>
    </row>
    <row r="41" spans="1:4" x14ac:dyDescent="0.3">
      <c r="A41" s="47">
        <v>43009</v>
      </c>
      <c r="B41" s="15">
        <v>1556</v>
      </c>
      <c r="C41" s="17">
        <v>6.0000000000000001E-3</v>
      </c>
      <c r="D41" s="17">
        <f t="shared" si="0"/>
        <v>-2.322661644695543E-2</v>
      </c>
    </row>
    <row r="42" spans="1:4" x14ac:dyDescent="0.3">
      <c r="A42" s="47">
        <v>43040</v>
      </c>
      <c r="B42" s="15">
        <v>1530</v>
      </c>
      <c r="C42" s="17">
        <v>-2E-3</v>
      </c>
      <c r="D42" s="17">
        <f t="shared" si="0"/>
        <v>-1.6709511568123392E-2</v>
      </c>
    </row>
    <row r="43" spans="1:4" x14ac:dyDescent="0.3">
      <c r="A43" s="47">
        <v>43070</v>
      </c>
      <c r="B43" s="15">
        <v>1524</v>
      </c>
      <c r="C43" s="17">
        <v>0.01</v>
      </c>
      <c r="D43" s="17">
        <f t="shared" si="0"/>
        <v>-3.9215686274509803E-3</v>
      </c>
    </row>
    <row r="44" spans="1:4" x14ac:dyDescent="0.3">
      <c r="A44" s="47">
        <v>43101</v>
      </c>
      <c r="B44" s="15">
        <v>1532</v>
      </c>
      <c r="C44" s="17">
        <v>2.3E-2</v>
      </c>
      <c r="D44" s="17">
        <f t="shared" si="0"/>
        <v>5.2493438320209973E-3</v>
      </c>
    </row>
    <row r="45" spans="1:4" x14ac:dyDescent="0.3">
      <c r="A45" s="47">
        <v>43132</v>
      </c>
      <c r="B45" s="15">
        <v>1537</v>
      </c>
      <c r="C45" s="17">
        <v>1.0999999999999999E-2</v>
      </c>
      <c r="D45" s="17">
        <f t="shared" si="0"/>
        <v>3.2637075718015664E-3</v>
      </c>
    </row>
    <row r="46" spans="1:4" x14ac:dyDescent="0.3">
      <c r="A46" s="47">
        <v>43160</v>
      </c>
      <c r="B46" s="15">
        <v>1569</v>
      </c>
      <c r="C46" s="17">
        <v>1.4999999999999999E-2</v>
      </c>
      <c r="D46" s="17">
        <f t="shared" si="0"/>
        <v>2.0819778789850359E-2</v>
      </c>
    </row>
    <row r="47" spans="1:4" x14ac:dyDescent="0.3">
      <c r="A47" s="47">
        <v>43191</v>
      </c>
      <c r="B47" s="15">
        <v>1588</v>
      </c>
      <c r="C47" s="17">
        <v>4.4999999999999998E-2</v>
      </c>
      <c r="D47" s="17">
        <f t="shared" si="0"/>
        <v>1.2109623964308477E-2</v>
      </c>
    </row>
    <row r="48" spans="1:4" x14ac:dyDescent="0.3">
      <c r="A48" s="47">
        <v>43221</v>
      </c>
      <c r="B48" s="15">
        <v>1586</v>
      </c>
      <c r="C48" s="17">
        <v>5.6000000000000001E-2</v>
      </c>
      <c r="D48" s="17">
        <f t="shared" si="0"/>
        <v>-1.2594458438287153E-3</v>
      </c>
    </row>
    <row r="49" spans="1:4" x14ac:dyDescent="0.3">
      <c r="A49" s="47">
        <v>43252</v>
      </c>
      <c r="B49" s="15">
        <v>1596</v>
      </c>
      <c r="C49" s="17">
        <v>4.7E-2</v>
      </c>
      <c r="D49" s="17">
        <f t="shared" si="0"/>
        <v>6.3051702395964691E-3</v>
      </c>
    </row>
    <row r="50" spans="1:4" x14ac:dyDescent="0.3">
      <c r="A50" s="47">
        <v>43282</v>
      </c>
      <c r="B50" s="15">
        <v>1615</v>
      </c>
      <c r="C50" s="17">
        <v>3.3000000000000002E-2</v>
      </c>
      <c r="D50" s="17">
        <f t="shared" si="0"/>
        <v>1.1904761904761904E-2</v>
      </c>
    </row>
    <row r="51" spans="1:4" x14ac:dyDescent="0.3">
      <c r="A51" s="47">
        <v>43313</v>
      </c>
      <c r="B51" s="15">
        <v>1632</v>
      </c>
      <c r="C51" s="17">
        <v>1.4E-2</v>
      </c>
      <c r="D51" s="17">
        <f t="shared" si="0"/>
        <v>1.0526315789473684E-2</v>
      </c>
    </row>
    <row r="52" spans="1:4" x14ac:dyDescent="0.3">
      <c r="A52" s="47">
        <v>43344</v>
      </c>
      <c r="B52" s="15">
        <v>1640</v>
      </c>
      <c r="C52" s="17">
        <v>0.03</v>
      </c>
      <c r="D52" s="17">
        <f t="shared" si="0"/>
        <v>4.9019607843137254E-3</v>
      </c>
    </row>
    <row r="53" spans="1:4" x14ac:dyDescent="0.3">
      <c r="A53" s="47">
        <v>43374</v>
      </c>
      <c r="B53" s="15">
        <v>1619</v>
      </c>
      <c r="C53" s="17">
        <v>0.04</v>
      </c>
      <c r="D53" s="17">
        <f t="shared" si="0"/>
        <v>-1.2804878048780487E-2</v>
      </c>
    </row>
    <row r="54" spans="1:4" x14ac:dyDescent="0.3">
      <c r="A54" s="47">
        <v>43405</v>
      </c>
      <c r="B54" s="15">
        <v>1597</v>
      </c>
      <c r="C54" s="17">
        <v>4.3999999999999997E-2</v>
      </c>
      <c r="D54" s="17">
        <f t="shared" si="0"/>
        <v>-1.3588634959851761E-2</v>
      </c>
    </row>
    <row r="55" spans="1:4" x14ac:dyDescent="0.3">
      <c r="A55" s="47">
        <v>43435</v>
      </c>
      <c r="B55" s="15">
        <v>1596</v>
      </c>
      <c r="C55" s="17">
        <v>4.7E-2</v>
      </c>
      <c r="D55" s="17">
        <f t="shared" si="0"/>
        <v>-6.2617407639323729E-4</v>
      </c>
    </row>
    <row r="56" spans="1:4" x14ac:dyDescent="0.3">
      <c r="A56" s="47">
        <v>43466</v>
      </c>
      <c r="B56" s="15">
        <v>1588</v>
      </c>
      <c r="C56" s="17">
        <v>3.6999999999999998E-2</v>
      </c>
      <c r="D56" s="17">
        <f t="shared" si="0"/>
        <v>-5.0125313283208017E-3</v>
      </c>
    </row>
    <row r="57" spans="1:4" x14ac:dyDescent="0.3">
      <c r="A57" s="47">
        <v>43497</v>
      </c>
      <c r="B57" s="15">
        <v>1599</v>
      </c>
      <c r="C57" s="17">
        <v>0.04</v>
      </c>
      <c r="D57" s="17">
        <f t="shared" si="0"/>
        <v>6.9269521410579345E-3</v>
      </c>
    </row>
    <row r="58" spans="1:4" x14ac:dyDescent="0.3">
      <c r="A58" s="47">
        <v>43525</v>
      </c>
      <c r="B58" s="15">
        <v>1613</v>
      </c>
      <c r="C58" s="17">
        <v>2.8000000000000001E-2</v>
      </c>
      <c r="D58" s="17">
        <f t="shared" si="0"/>
        <v>8.7554721701063164E-3</v>
      </c>
    </row>
    <row r="59" spans="1:4" x14ac:dyDescent="0.3">
      <c r="A59" s="47">
        <v>43556</v>
      </c>
      <c r="B59" s="15">
        <v>1617</v>
      </c>
      <c r="C59" s="17">
        <v>1.7999999999999999E-2</v>
      </c>
      <c r="D59" s="17">
        <f t="shared" si="0"/>
        <v>2.4798512089274642E-3</v>
      </c>
    </row>
    <row r="60" spans="1:4" x14ac:dyDescent="0.3">
      <c r="A60" s="47">
        <v>43586</v>
      </c>
      <c r="B60" s="15">
        <v>1602</v>
      </c>
      <c r="C60" s="17">
        <v>0.01</v>
      </c>
      <c r="D60" s="17">
        <f t="shared" si="0"/>
        <v>-9.2764378478664197E-3</v>
      </c>
    </row>
    <row r="61" spans="1:4" x14ac:dyDescent="0.3">
      <c r="A61" s="47">
        <v>43617</v>
      </c>
      <c r="B61" s="15">
        <v>1611</v>
      </c>
      <c r="C61" s="17">
        <v>8.9999999999999993E-3</v>
      </c>
      <c r="D61" s="17">
        <f t="shared" si="0"/>
        <v>5.6179775280898875E-3</v>
      </c>
    </row>
    <row r="62" spans="1:4" x14ac:dyDescent="0.3">
      <c r="A62" s="47">
        <v>43647</v>
      </c>
      <c r="B62" s="15">
        <v>1665</v>
      </c>
      <c r="C62" s="17">
        <v>3.1E-2</v>
      </c>
      <c r="D62" s="17">
        <f t="shared" si="0"/>
        <v>3.3519553072625698E-2</v>
      </c>
    </row>
    <row r="63" spans="1:4" x14ac:dyDescent="0.3">
      <c r="A63" s="47">
        <v>43678</v>
      </c>
      <c r="B63" s="15">
        <v>1689</v>
      </c>
      <c r="C63" s="17">
        <v>3.5000000000000003E-2</v>
      </c>
      <c r="D63" s="17">
        <f t="shared" si="0"/>
        <v>1.4414414414414415E-2</v>
      </c>
    </row>
    <row r="64" spans="1:4" x14ac:dyDescent="0.3">
      <c r="A64" s="47">
        <v>43709</v>
      </c>
      <c r="B64" s="15">
        <v>1694</v>
      </c>
      <c r="C64" s="17">
        <v>3.3000000000000002E-2</v>
      </c>
      <c r="D64" s="17">
        <f t="shared" si="0"/>
        <v>2.960331557134399E-3</v>
      </c>
    </row>
    <row r="65" spans="1:4" x14ac:dyDescent="0.3">
      <c r="A65" s="47">
        <v>43739</v>
      </c>
      <c r="B65" s="15">
        <v>1665</v>
      </c>
      <c r="C65" s="17">
        <v>2.8000000000000001E-2</v>
      </c>
      <c r="D65" s="17">
        <f t="shared" si="0"/>
        <v>-1.7119244391971666E-2</v>
      </c>
    </row>
    <row r="66" spans="1:4" x14ac:dyDescent="0.3">
      <c r="A66" s="47">
        <v>43770</v>
      </c>
      <c r="B66" s="15">
        <v>1648</v>
      </c>
      <c r="C66" s="17">
        <v>3.2000000000000001E-2</v>
      </c>
      <c r="D66" s="17">
        <f t="shared" si="0"/>
        <v>-1.0210210210210209E-2</v>
      </c>
    </row>
    <row r="67" spans="1:4" x14ac:dyDescent="0.3">
      <c r="A67" s="47">
        <v>43800</v>
      </c>
      <c r="B67" s="15">
        <v>1630</v>
      </c>
      <c r="C67" s="17">
        <v>2.1000000000000001E-2</v>
      </c>
      <c r="D67" s="17">
        <f t="shared" ref="D67:D86" si="1">SUM(B67-B66)/B66</f>
        <v>-1.0922330097087379E-2</v>
      </c>
    </row>
    <row r="68" spans="1:4" x14ac:dyDescent="0.3">
      <c r="A68" s="47">
        <v>43831</v>
      </c>
      <c r="B68" s="15">
        <v>1627</v>
      </c>
      <c r="C68" s="17">
        <v>2.5000000000000001E-2</v>
      </c>
      <c r="D68" s="17">
        <f t="shared" si="1"/>
        <v>-1.8404907975460123E-3</v>
      </c>
    </row>
    <row r="69" spans="1:4" x14ac:dyDescent="0.3">
      <c r="A69" s="47">
        <v>43862</v>
      </c>
      <c r="B69" s="15">
        <v>1650</v>
      </c>
      <c r="C69" s="17">
        <v>3.2000000000000001E-2</v>
      </c>
      <c r="D69" s="17">
        <f t="shared" si="1"/>
        <v>1.4136447449293177E-2</v>
      </c>
    </row>
    <row r="70" spans="1:4" x14ac:dyDescent="0.3">
      <c r="A70" s="47">
        <v>43891</v>
      </c>
      <c r="B70" s="15">
        <v>1673</v>
      </c>
      <c r="C70" s="17">
        <v>3.6999999999999998E-2</v>
      </c>
      <c r="D70" s="17">
        <f t="shared" si="1"/>
        <v>1.3939393939393939E-2</v>
      </c>
    </row>
    <row r="71" spans="1:4" x14ac:dyDescent="0.3">
      <c r="A71" s="47">
        <v>43922</v>
      </c>
      <c r="B71" s="15">
        <v>1668</v>
      </c>
      <c r="C71" s="17">
        <v>3.2000000000000001E-2</v>
      </c>
      <c r="D71" s="17">
        <f t="shared" si="1"/>
        <v>-2.9886431560071729E-3</v>
      </c>
    </row>
    <row r="72" spans="1:4" x14ac:dyDescent="0.3">
      <c r="A72" s="47">
        <v>43952</v>
      </c>
      <c r="B72" s="15">
        <v>1598</v>
      </c>
      <c r="C72" s="17">
        <v>-2E-3</v>
      </c>
      <c r="D72" s="17">
        <f t="shared" si="1"/>
        <v>-4.1966426858513192E-2</v>
      </c>
    </row>
    <row r="73" spans="1:4" x14ac:dyDescent="0.3">
      <c r="A73" s="47">
        <v>43983</v>
      </c>
      <c r="B73" s="15">
        <v>1583</v>
      </c>
      <c r="C73" s="17">
        <v>-1.7000000000000001E-2</v>
      </c>
      <c r="D73" s="17">
        <f t="shared" si="1"/>
        <v>-9.3867334167709645E-3</v>
      </c>
    </row>
    <row r="74" spans="1:4" x14ac:dyDescent="0.3">
      <c r="A74" s="47">
        <v>44013</v>
      </c>
      <c r="B74" s="15">
        <v>1611</v>
      </c>
      <c r="C74" s="17">
        <v>-3.2000000000000001E-2</v>
      </c>
      <c r="D74" s="17">
        <f t="shared" si="1"/>
        <v>1.7687934301958308E-2</v>
      </c>
    </row>
    <row r="75" spans="1:4" x14ac:dyDescent="0.3">
      <c r="A75" s="47">
        <v>44044</v>
      </c>
      <c r="B75" s="15">
        <v>1653</v>
      </c>
      <c r="C75" s="17">
        <v>-2.1000000000000001E-2</v>
      </c>
      <c r="D75" s="17">
        <f t="shared" si="1"/>
        <v>2.6070763500931099E-2</v>
      </c>
    </row>
    <row r="76" spans="1:4" x14ac:dyDescent="0.3">
      <c r="A76" s="47">
        <v>44075</v>
      </c>
      <c r="B76" s="15">
        <v>1646</v>
      </c>
      <c r="C76" s="17">
        <v>-2.8000000000000001E-2</v>
      </c>
      <c r="D76" s="17">
        <f t="shared" si="1"/>
        <v>-4.2347247428917122E-3</v>
      </c>
    </row>
    <row r="77" spans="1:4" x14ac:dyDescent="0.3">
      <c r="A77" s="47">
        <v>44105</v>
      </c>
      <c r="B77" s="15">
        <v>1603</v>
      </c>
      <c r="C77" s="17">
        <v>-3.6999999999999998E-2</v>
      </c>
      <c r="D77" s="17">
        <f t="shared" si="1"/>
        <v>-2.6123936816524911E-2</v>
      </c>
    </row>
    <row r="78" spans="1:4" x14ac:dyDescent="0.3">
      <c r="A78" s="47">
        <v>44136</v>
      </c>
      <c r="B78" s="15">
        <v>1576</v>
      </c>
      <c r="C78" s="17">
        <v>-4.3999999999999997E-2</v>
      </c>
      <c r="D78" s="17">
        <f t="shared" si="1"/>
        <v>-1.6843418590143482E-2</v>
      </c>
    </row>
    <row r="79" spans="1:4" x14ac:dyDescent="0.3">
      <c r="A79" s="47">
        <v>44166</v>
      </c>
      <c r="B79" s="15">
        <v>1556</v>
      </c>
      <c r="C79" s="17">
        <v>-4.4999999999999998E-2</v>
      </c>
      <c r="D79" s="17">
        <f t="shared" si="1"/>
        <v>-1.2690355329949238E-2</v>
      </c>
    </row>
    <row r="80" spans="1:4" x14ac:dyDescent="0.3">
      <c r="A80" s="47">
        <v>44197</v>
      </c>
      <c r="B80" s="15">
        <v>1563</v>
      </c>
      <c r="C80" s="19">
        <v>-3.9E-2</v>
      </c>
      <c r="D80" s="17">
        <f t="shared" si="1"/>
        <v>4.4987146529562984E-3</v>
      </c>
    </row>
    <row r="81" spans="1:4" x14ac:dyDescent="0.3">
      <c r="A81" s="47">
        <v>44228</v>
      </c>
      <c r="B81" s="15">
        <v>1572</v>
      </c>
      <c r="C81" s="19">
        <v>-4.7E-2</v>
      </c>
      <c r="D81" s="17">
        <f t="shared" si="1"/>
        <v>5.7581573896353169E-3</v>
      </c>
    </row>
    <row r="82" spans="1:4" x14ac:dyDescent="0.3">
      <c r="A82" s="47">
        <v>44256</v>
      </c>
      <c r="B82" s="15">
        <v>1586</v>
      </c>
      <c r="C82" s="19">
        <v>-5.1999999999999998E-2</v>
      </c>
      <c r="D82" s="17">
        <f t="shared" si="1"/>
        <v>8.9058524173027988E-3</v>
      </c>
    </row>
    <row r="83" spans="1:4" x14ac:dyDescent="0.3">
      <c r="A83" s="47">
        <v>44287</v>
      </c>
      <c r="B83" s="15">
        <v>1580</v>
      </c>
      <c r="C83" s="19">
        <v>-5.2999999999999999E-2</v>
      </c>
      <c r="D83" s="17">
        <f t="shared" si="1"/>
        <v>-3.7831021437578815E-3</v>
      </c>
    </row>
    <row r="84" spans="1:4" x14ac:dyDescent="0.3">
      <c r="A84" s="47">
        <v>44317</v>
      </c>
      <c r="B84" s="15">
        <v>1583</v>
      </c>
      <c r="C84" s="19">
        <v>-8.9999999999999993E-3</v>
      </c>
      <c r="D84" s="17">
        <f t="shared" si="1"/>
        <v>1.8987341772151898E-3</v>
      </c>
    </row>
    <row r="85" spans="1:4" x14ac:dyDescent="0.3">
      <c r="A85" s="47">
        <v>44348</v>
      </c>
      <c r="B85" s="15">
        <v>1607</v>
      </c>
      <c r="C85" s="19">
        <v>1.4999999999999999E-2</v>
      </c>
      <c r="D85" s="17">
        <f t="shared" si="1"/>
        <v>1.5161086544535692E-2</v>
      </c>
    </row>
    <row r="86" spans="1:4" x14ac:dyDescent="0.3">
      <c r="A86" s="47">
        <v>44378</v>
      </c>
      <c r="B86" s="15">
        <v>1645</v>
      </c>
      <c r="C86" s="19">
        <v>2.1000000000000001E-2</v>
      </c>
      <c r="D86" s="17">
        <f t="shared" si="1"/>
        <v>2.3646546359676415E-2</v>
      </c>
    </row>
    <row r="87" spans="1:4" x14ac:dyDescent="0.3">
      <c r="A87" s="47">
        <v>44409</v>
      </c>
      <c r="B87" s="15">
        <v>1713</v>
      </c>
      <c r="C87" s="19">
        <v>3.5999999999999997E-2</v>
      </c>
      <c r="D87" s="19">
        <v>4.1000000000000002E-2</v>
      </c>
    </row>
    <row r="88" spans="1:4" x14ac:dyDescent="0.3">
      <c r="A88" s="47">
        <v>44440</v>
      </c>
      <c r="B88" s="15">
        <v>1752</v>
      </c>
      <c r="C88" s="19">
        <v>6.4000000000000001E-2</v>
      </c>
      <c r="D88" s="19">
        <v>2.3E-2</v>
      </c>
    </row>
    <row r="89" spans="1:4" x14ac:dyDescent="0.3">
      <c r="A89" s="47">
        <v>44470</v>
      </c>
      <c r="B89" s="15">
        <v>1759</v>
      </c>
      <c r="C89" s="19">
        <v>9.7000000000000003E-2</v>
      </c>
      <c r="D89" s="19">
        <v>4.0000000000000001E-3</v>
      </c>
    </row>
    <row r="90" spans="1:4" x14ac:dyDescent="0.3">
      <c r="A90" s="47">
        <v>44501</v>
      </c>
      <c r="B90" s="15">
        <v>1757</v>
      </c>
      <c r="C90" s="19">
        <v>0.115</v>
      </c>
      <c r="D90" s="19">
        <v>-1E-3</v>
      </c>
    </row>
    <row r="91" spans="1:4" x14ac:dyDescent="0.3">
      <c r="A91" s="47">
        <v>44531</v>
      </c>
      <c r="B91" s="15">
        <v>1752</v>
      </c>
      <c r="C91" s="19">
        <v>0.126</v>
      </c>
      <c r="D91" s="19">
        <v>-3.0000000000000001E-3</v>
      </c>
    </row>
    <row r="92" spans="1:4" x14ac:dyDescent="0.3">
      <c r="A92" s="47">
        <v>44562</v>
      </c>
      <c r="B92" s="15">
        <v>1760</v>
      </c>
      <c r="C92" s="19">
        <v>0.126</v>
      </c>
      <c r="D92" s="19">
        <v>5.0000000000000001E-3</v>
      </c>
    </row>
    <row r="93" spans="1:4" x14ac:dyDescent="0.3">
      <c r="A93" s="47">
        <v>44593</v>
      </c>
      <c r="B93" s="15">
        <v>1757</v>
      </c>
      <c r="C93" s="19">
        <v>0.11799999999999999</v>
      </c>
      <c r="D93" s="19">
        <v>-2E-3</v>
      </c>
    </row>
    <row r="94" spans="1:4" x14ac:dyDescent="0.3">
      <c r="A94" s="47">
        <v>44621</v>
      </c>
      <c r="B94" s="15">
        <v>1770</v>
      </c>
      <c r="C94" s="19">
        <v>0.11600000000000001</v>
      </c>
      <c r="D94" s="19">
        <v>7.0000000000000001E-3</v>
      </c>
    </row>
    <row r="95" spans="1:4" x14ac:dyDescent="0.3">
      <c r="A95" s="47">
        <v>44652</v>
      </c>
      <c r="B95" s="15">
        <v>1804</v>
      </c>
      <c r="C95" s="19">
        <v>0.14199999999999999</v>
      </c>
      <c r="D95" s="19">
        <v>1.9E-2</v>
      </c>
    </row>
    <row r="96" spans="1:4" x14ac:dyDescent="0.3">
      <c r="A96" s="47">
        <v>44682</v>
      </c>
      <c r="B96" s="15">
        <v>1832</v>
      </c>
      <c r="C96" s="19">
        <v>0.157</v>
      </c>
      <c r="D96" s="19">
        <v>1.6E-2</v>
      </c>
    </row>
    <row r="97" spans="1:4" x14ac:dyDescent="0.3">
      <c r="A97" s="47">
        <v>44713</v>
      </c>
      <c r="B97" s="15">
        <v>1846</v>
      </c>
      <c r="C97" s="19">
        <v>0.14899999999999999</v>
      </c>
      <c r="D97" s="19">
        <v>8.0000000000000002E-3</v>
      </c>
    </row>
    <row r="98" spans="1:4" x14ac:dyDescent="0.3">
      <c r="A98" s="47">
        <v>44743</v>
      </c>
      <c r="B98" s="15">
        <v>1868</v>
      </c>
      <c r="C98" s="19">
        <v>0.13600000000000001</v>
      </c>
      <c r="D98" s="19">
        <v>1.2E-2</v>
      </c>
    </row>
    <row r="99" spans="1:4" x14ac:dyDescent="0.3">
      <c r="A99" s="47">
        <v>44774</v>
      </c>
      <c r="B99" s="15">
        <v>1898</v>
      </c>
      <c r="C99" s="19">
        <v>0.108</v>
      </c>
      <c r="D99" s="19">
        <v>1.6E-2</v>
      </c>
    </row>
    <row r="100" spans="1:4" x14ac:dyDescent="0.3">
      <c r="A100" s="47">
        <v>44805</v>
      </c>
      <c r="B100" s="15">
        <v>1945</v>
      </c>
      <c r="C100" s="19">
        <v>0.11</v>
      </c>
      <c r="D100" s="19">
        <v>2.5000000000000001E-2</v>
      </c>
    </row>
    <row r="101" spans="1:4" x14ac:dyDescent="0.3">
      <c r="A101" s="47">
        <v>44835</v>
      </c>
      <c r="B101" s="15">
        <v>1989</v>
      </c>
      <c r="C101" s="19">
        <v>0.13100000000000001</v>
      </c>
      <c r="D101" s="19">
        <v>2.3E-2</v>
      </c>
    </row>
    <row r="102" spans="1:4" x14ac:dyDescent="0.3">
      <c r="A102" s="47">
        <v>44866</v>
      </c>
      <c r="B102" s="15">
        <v>2011</v>
      </c>
      <c r="C102" s="19">
        <v>0.14499999999999999</v>
      </c>
      <c r="D102" s="19">
        <v>1.0999999999999999E-2</v>
      </c>
    </row>
    <row r="103" spans="1:4" x14ac:dyDescent="0.3">
      <c r="A103" s="47">
        <v>44896</v>
      </c>
      <c r="B103" s="15">
        <v>2007</v>
      </c>
      <c r="C103" s="19">
        <v>0.14599999999999999</v>
      </c>
      <c r="D103" s="19">
        <v>-2E-3</v>
      </c>
    </row>
    <row r="104" spans="1:4" x14ac:dyDescent="0.3">
      <c r="A104" s="47">
        <v>44927</v>
      </c>
      <c r="B104" s="15">
        <v>1989</v>
      </c>
      <c r="C104" s="19">
        <v>0.13</v>
      </c>
      <c r="D104" s="19">
        <v>-8.9999999999999993E-3</v>
      </c>
    </row>
    <row r="105" spans="1:4" x14ac:dyDescent="0.3">
      <c r="A105" s="47">
        <v>44958</v>
      </c>
      <c r="B105" s="15">
        <v>1975</v>
      </c>
      <c r="C105" s="19">
        <v>0.124</v>
      </c>
      <c r="D105" s="19">
        <v>-7.0000000000000001E-3</v>
      </c>
    </row>
    <row r="106" spans="1:4" x14ac:dyDescent="0.3">
      <c r="A106" s="47">
        <v>44986</v>
      </c>
      <c r="B106" s="15">
        <v>1979</v>
      </c>
      <c r="C106" s="19">
        <v>0.11799999999999999</v>
      </c>
      <c r="D106" s="19">
        <v>2E-3</v>
      </c>
    </row>
    <row r="107" spans="1:4" x14ac:dyDescent="0.3">
      <c r="A107" s="47">
        <v>45017</v>
      </c>
      <c r="B107" s="15">
        <v>2003</v>
      </c>
      <c r="C107" s="19">
        <v>0.11</v>
      </c>
      <c r="D107" s="19">
        <v>1.2E-2</v>
      </c>
    </row>
    <row r="108" spans="1:4" x14ac:dyDescent="0.3">
      <c r="A108" s="47">
        <v>45047</v>
      </c>
      <c r="B108" s="15">
        <v>2039</v>
      </c>
      <c r="C108" s="19">
        <v>0.113</v>
      </c>
      <c r="D108" s="19">
        <v>1.7999999999999999E-2</v>
      </c>
    </row>
    <row r="109" spans="1:4" x14ac:dyDescent="0.3">
      <c r="A109" s="47">
        <v>45078</v>
      </c>
      <c r="B109" s="15">
        <v>2077</v>
      </c>
      <c r="C109" s="19">
        <v>0.125</v>
      </c>
      <c r="D109" s="19">
        <v>1.9E-2</v>
      </c>
    </row>
    <row r="110" spans="1:4" x14ac:dyDescent="0.3">
      <c r="A110" s="47">
        <v>45108</v>
      </c>
      <c r="B110" s="15">
        <v>2109</v>
      </c>
      <c r="C110" s="19">
        <v>0.129</v>
      </c>
      <c r="D110" s="19">
        <v>1.4999999999999999E-2</v>
      </c>
    </row>
    <row r="111" spans="1:4" x14ac:dyDescent="0.3">
      <c r="A111" s="48">
        <v>45139</v>
      </c>
      <c r="B111" s="15">
        <v>2145</v>
      </c>
      <c r="C111" s="19">
        <v>0.14400000000000002</v>
      </c>
      <c r="D111" s="19">
        <v>1.7000000000000001E-2</v>
      </c>
    </row>
    <row r="112" spans="1:4" x14ac:dyDescent="0.3">
      <c r="A112" s="48">
        <v>45170</v>
      </c>
      <c r="B112" s="15">
        <v>2179</v>
      </c>
      <c r="C112" s="19">
        <v>0.12</v>
      </c>
      <c r="D112" s="19">
        <v>1.6E-2</v>
      </c>
    </row>
    <row r="113" spans="1:4" x14ac:dyDescent="0.3">
      <c r="A113" s="48">
        <v>45200</v>
      </c>
      <c r="B113" s="15">
        <v>2192</v>
      </c>
      <c r="C113" s="19">
        <v>0.10199999999999999</v>
      </c>
      <c r="D113" s="19">
        <v>6.0000000000000001E-3</v>
      </c>
    </row>
    <row r="114" spans="1:4" x14ac:dyDescent="0.3">
      <c r="A114" s="48">
        <v>45231</v>
      </c>
      <c r="B114" s="15">
        <v>2174</v>
      </c>
      <c r="C114" s="19">
        <v>8.1000000000000003E-2</v>
      </c>
      <c r="D114" s="19">
        <v>-8.0000000000000002E-3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AC6C3-C5B8-454D-8E2C-DF097F94D889}">
  <dimension ref="A1:P103"/>
  <sheetViews>
    <sheetView workbookViewId="0">
      <pane ySplit="1" topLeftCell="A72" activePane="bottomLeft" state="frozen"/>
      <selection pane="bottomLeft" activeCell="L95" sqref="L95"/>
    </sheetView>
  </sheetViews>
  <sheetFormatPr defaultRowHeight="14.4" x14ac:dyDescent="0.3"/>
  <cols>
    <col min="1" max="1" width="8.88671875" style="72"/>
    <col min="3" max="3" width="11.88671875" customWidth="1"/>
    <col min="4" max="4" width="11.6640625" customWidth="1"/>
    <col min="12" max="12" width="13.6640625" customWidth="1"/>
  </cols>
  <sheetData>
    <row r="1" spans="1:16" ht="80.25" customHeight="1" x14ac:dyDescent="0.3">
      <c r="A1" s="11" t="s">
        <v>18</v>
      </c>
      <c r="B1" s="13" t="s">
        <v>15</v>
      </c>
      <c r="C1" s="13" t="s">
        <v>28</v>
      </c>
      <c r="D1" s="13" t="s">
        <v>4</v>
      </c>
      <c r="E1" s="13" t="s">
        <v>11</v>
      </c>
      <c r="F1" s="13" t="s">
        <v>7</v>
      </c>
      <c r="G1" s="13" t="s">
        <v>6</v>
      </c>
      <c r="H1" s="13" t="s">
        <v>13</v>
      </c>
      <c r="I1" s="13" t="s">
        <v>10</v>
      </c>
      <c r="J1" s="13" t="s">
        <v>29</v>
      </c>
      <c r="K1" s="13" t="s">
        <v>30</v>
      </c>
      <c r="L1" s="13" t="s">
        <v>9</v>
      </c>
      <c r="M1" s="13" t="s">
        <v>14</v>
      </c>
      <c r="N1" s="22" t="s">
        <v>3</v>
      </c>
      <c r="O1" s="22" t="s">
        <v>8</v>
      </c>
      <c r="P1" s="21"/>
    </row>
    <row r="2" spans="1:16" x14ac:dyDescent="0.3">
      <c r="A2" s="14">
        <v>42156</v>
      </c>
      <c r="B2" s="23">
        <v>5.1999999999999998E-2</v>
      </c>
      <c r="C2" s="23">
        <v>4.8000000000000001E-2</v>
      </c>
      <c r="D2" s="23">
        <v>7.1999999999999995E-2</v>
      </c>
      <c r="E2" s="23">
        <v>8.0000000000000002E-3</v>
      </c>
      <c r="F2" s="23">
        <v>2.7E-2</v>
      </c>
      <c r="G2" s="23">
        <v>8.4000000000000005E-2</v>
      </c>
      <c r="H2" s="23">
        <v>5.6000000000000001E-2</v>
      </c>
      <c r="I2" s="23">
        <v>6.4000000000000001E-2</v>
      </c>
      <c r="J2" s="23">
        <v>1.6E-2</v>
      </c>
      <c r="K2" s="23">
        <v>4.1000000000000002E-2</v>
      </c>
      <c r="L2" s="23">
        <v>2.5999999999999999E-2</v>
      </c>
      <c r="M2" s="23">
        <v>3.2000000000000001E-2</v>
      </c>
      <c r="N2" s="24">
        <v>5.8000000000000003E-2</v>
      </c>
      <c r="O2" s="24">
        <v>0.01</v>
      </c>
    </row>
    <row r="3" spans="1:16" x14ac:dyDescent="0.3">
      <c r="A3" s="14">
        <v>42186</v>
      </c>
      <c r="B3" s="17">
        <v>4.7E-2</v>
      </c>
      <c r="C3" s="17">
        <v>4.5999999999999999E-2</v>
      </c>
      <c r="D3" s="17">
        <v>5.1999999999999998E-2</v>
      </c>
      <c r="E3" s="17">
        <v>1.4E-2</v>
      </c>
      <c r="F3" s="17">
        <v>2.5000000000000001E-2</v>
      </c>
      <c r="G3" s="17">
        <v>7.8E-2</v>
      </c>
      <c r="H3" s="17">
        <v>5.8999999999999997E-2</v>
      </c>
      <c r="I3" s="17">
        <v>0.05</v>
      </c>
      <c r="J3" s="17">
        <v>2.8000000000000001E-2</v>
      </c>
      <c r="K3" s="17">
        <v>3.6999999999999998E-2</v>
      </c>
      <c r="L3" s="17">
        <v>2.7E-2</v>
      </c>
      <c r="M3" s="17">
        <v>4.2999999999999997E-2</v>
      </c>
      <c r="N3" s="19">
        <v>4.4999999999999998E-2</v>
      </c>
      <c r="O3" s="19">
        <v>3.0000000000000001E-3</v>
      </c>
    </row>
    <row r="4" spans="1:16" x14ac:dyDescent="0.3">
      <c r="A4" s="14">
        <v>42217</v>
      </c>
      <c r="B4" s="17">
        <v>4.2999999999999997E-2</v>
      </c>
      <c r="C4" s="17">
        <v>4.3999999999999997E-2</v>
      </c>
      <c r="D4" s="17">
        <v>4.7E-2</v>
      </c>
      <c r="E4" s="17">
        <v>4.5999999999999999E-2</v>
      </c>
      <c r="F4" s="17">
        <v>1.0999999999999999E-2</v>
      </c>
      <c r="G4" s="17">
        <v>7.1999999999999995E-2</v>
      </c>
      <c r="H4" s="17">
        <v>7.1999999999999995E-2</v>
      </c>
      <c r="I4" s="17">
        <v>4.1000000000000002E-2</v>
      </c>
      <c r="J4" s="17">
        <v>3.5000000000000003E-2</v>
      </c>
      <c r="K4" s="17">
        <v>3.6999999999999998E-2</v>
      </c>
      <c r="L4" s="17">
        <v>0.02</v>
      </c>
      <c r="M4" s="17">
        <v>2.5000000000000001E-2</v>
      </c>
      <c r="N4" s="19">
        <v>3.2000000000000001E-2</v>
      </c>
      <c r="O4" s="19">
        <v>1.9E-2</v>
      </c>
    </row>
    <row r="5" spans="1:16" x14ac:dyDescent="0.3">
      <c r="A5" s="14">
        <v>42248</v>
      </c>
      <c r="B5" s="17">
        <v>4.3999999999999997E-2</v>
      </c>
      <c r="C5" s="17">
        <v>3.5000000000000003E-2</v>
      </c>
      <c r="D5" s="17">
        <v>6.6000000000000003E-2</v>
      </c>
      <c r="E5" s="17">
        <v>1.2E-2</v>
      </c>
      <c r="F5" s="17">
        <v>2.1000000000000001E-2</v>
      </c>
      <c r="G5" s="17">
        <v>5.8000000000000003E-2</v>
      </c>
      <c r="H5" s="17">
        <v>6.5000000000000002E-2</v>
      </c>
      <c r="I5" s="17">
        <v>4.4999999999999998E-2</v>
      </c>
      <c r="J5" s="17">
        <v>2.1000000000000001E-2</v>
      </c>
      <c r="K5" s="17">
        <v>1.7000000000000001E-2</v>
      </c>
      <c r="L5" s="17">
        <v>2.5000000000000001E-2</v>
      </c>
      <c r="M5" s="17">
        <v>0</v>
      </c>
      <c r="N5" s="19">
        <v>3.2000000000000001E-2</v>
      </c>
      <c r="O5" s="19">
        <v>2.7E-2</v>
      </c>
    </row>
    <row r="6" spans="1:16" x14ac:dyDescent="0.3">
      <c r="A6" s="14">
        <v>42278</v>
      </c>
      <c r="B6" s="17">
        <v>3.9E-2</v>
      </c>
      <c r="C6" s="17">
        <v>2.5000000000000001E-2</v>
      </c>
      <c r="D6" s="17">
        <v>7.2999999999999995E-2</v>
      </c>
      <c r="E6" s="17">
        <v>-6.0000000000000001E-3</v>
      </c>
      <c r="F6" s="17">
        <v>1.0999999999999999E-2</v>
      </c>
      <c r="G6" s="17">
        <v>3.7999999999999999E-2</v>
      </c>
      <c r="H6" s="17">
        <v>4.5999999999999999E-2</v>
      </c>
      <c r="I6" s="17">
        <v>0.05</v>
      </c>
      <c r="J6" s="17">
        <v>5.0000000000000001E-3</v>
      </c>
      <c r="K6" s="17">
        <v>1.2999999999999999E-2</v>
      </c>
      <c r="L6" s="17">
        <v>2.1999999999999999E-2</v>
      </c>
      <c r="M6" s="17">
        <v>1.2E-2</v>
      </c>
      <c r="N6" s="19">
        <v>1.4999999999999999E-2</v>
      </c>
      <c r="O6" s="19">
        <v>0.01</v>
      </c>
    </row>
    <row r="7" spans="1:16" x14ac:dyDescent="0.3">
      <c r="A7" s="14">
        <v>42309</v>
      </c>
      <c r="B7" s="17">
        <v>3.9E-2</v>
      </c>
      <c r="C7" s="17">
        <v>2.1000000000000001E-2</v>
      </c>
      <c r="D7" s="17">
        <v>7.9000000000000001E-2</v>
      </c>
      <c r="E7" s="17">
        <v>-1.2E-2</v>
      </c>
      <c r="F7" s="17">
        <v>4.1000000000000002E-2</v>
      </c>
      <c r="G7" s="17">
        <v>2.5000000000000001E-2</v>
      </c>
      <c r="H7" s="17">
        <v>2.7E-2</v>
      </c>
      <c r="I7" s="17">
        <v>4.5999999999999999E-2</v>
      </c>
      <c r="J7" s="17">
        <v>1.4E-2</v>
      </c>
      <c r="K7" s="17">
        <v>2.1000000000000001E-2</v>
      </c>
      <c r="L7" s="17">
        <v>1.9E-2</v>
      </c>
      <c r="M7" s="17">
        <v>5.0000000000000001E-3</v>
      </c>
      <c r="N7" s="19">
        <v>-2.5000000000000001E-2</v>
      </c>
      <c r="O7" s="19">
        <v>1.4E-2</v>
      </c>
    </row>
    <row r="8" spans="1:16" x14ac:dyDescent="0.3">
      <c r="A8" s="14">
        <v>42339</v>
      </c>
      <c r="B8" s="17">
        <v>3.7999999999999999E-2</v>
      </c>
      <c r="C8" s="17">
        <v>2.7E-2</v>
      </c>
      <c r="D8" s="17">
        <v>5.5E-2</v>
      </c>
      <c r="E8" s="17">
        <v>-1.6E-2</v>
      </c>
      <c r="F8" s="17">
        <v>5.1999999999999998E-2</v>
      </c>
      <c r="G8" s="17">
        <v>5.3999999999999999E-2</v>
      </c>
      <c r="H8" s="17">
        <v>2.5999999999999999E-2</v>
      </c>
      <c r="I8" s="17">
        <v>4.2000000000000003E-2</v>
      </c>
      <c r="J8" s="17">
        <v>2.4E-2</v>
      </c>
      <c r="K8" s="17">
        <v>1.0999999999999999E-2</v>
      </c>
      <c r="L8" s="17">
        <v>0.02</v>
      </c>
      <c r="M8" s="17">
        <v>1.2999999999999999E-2</v>
      </c>
      <c r="N8" s="19">
        <v>-3.5999999999999997E-2</v>
      </c>
      <c r="O8" s="19">
        <v>-2E-3</v>
      </c>
    </row>
    <row r="9" spans="1:16" x14ac:dyDescent="0.3">
      <c r="A9" s="14">
        <v>42370</v>
      </c>
      <c r="B9" s="17">
        <v>3.9E-2</v>
      </c>
      <c r="C9" s="17">
        <v>3.1E-2</v>
      </c>
      <c r="D9" s="17">
        <v>5.3999999999999999E-2</v>
      </c>
      <c r="E9" s="17">
        <v>2.1000000000000001E-2</v>
      </c>
      <c r="F9" s="17">
        <v>3.3000000000000002E-2</v>
      </c>
      <c r="G9" s="17">
        <v>5.3999999999999999E-2</v>
      </c>
      <c r="H9" s="17">
        <v>3.5000000000000003E-2</v>
      </c>
      <c r="I9" s="17">
        <v>4.9000000000000002E-2</v>
      </c>
      <c r="J9" s="17">
        <v>2.1000000000000001E-2</v>
      </c>
      <c r="K9" s="17">
        <v>1.0999999999999999E-2</v>
      </c>
      <c r="L9" s="17">
        <v>0.01</v>
      </c>
      <c r="M9" s="17">
        <v>2.9000000000000001E-2</v>
      </c>
      <c r="N9" s="19">
        <v>1.2E-2</v>
      </c>
      <c r="O9" s="19">
        <v>2E-3</v>
      </c>
    </row>
    <row r="10" spans="1:16" x14ac:dyDescent="0.3">
      <c r="A10" s="14">
        <v>42401</v>
      </c>
      <c r="B10" s="17">
        <v>0.04</v>
      </c>
      <c r="C10" s="17">
        <v>3.2000000000000001E-2</v>
      </c>
      <c r="D10" s="17">
        <v>6.0999999999999999E-2</v>
      </c>
      <c r="E10" s="17">
        <v>1.7999999999999999E-2</v>
      </c>
      <c r="F10" s="17">
        <v>3.1E-2</v>
      </c>
      <c r="G10" s="17">
        <v>4.2999999999999997E-2</v>
      </c>
      <c r="H10" s="17">
        <v>4.2000000000000003E-2</v>
      </c>
      <c r="I10" s="17">
        <v>5.1999999999999998E-2</v>
      </c>
      <c r="J10" s="17">
        <v>1.6E-2</v>
      </c>
      <c r="K10" s="17">
        <v>1.2E-2</v>
      </c>
      <c r="L10" s="17">
        <v>0</v>
      </c>
      <c r="M10" s="17">
        <v>3.9E-2</v>
      </c>
      <c r="N10" s="19">
        <v>4.2000000000000003E-2</v>
      </c>
      <c r="O10" s="19">
        <v>2.3E-2</v>
      </c>
    </row>
    <row r="11" spans="1:16" x14ac:dyDescent="0.3">
      <c r="A11" s="14">
        <v>42430</v>
      </c>
      <c r="B11" s="17">
        <v>4.7E-2</v>
      </c>
      <c r="C11" s="17">
        <v>3.5000000000000003E-2</v>
      </c>
      <c r="D11" s="17">
        <v>7.0000000000000007E-2</v>
      </c>
      <c r="E11" s="17">
        <v>6.0000000000000001E-3</v>
      </c>
      <c r="F11" s="17">
        <v>2.5999999999999999E-2</v>
      </c>
      <c r="G11" s="17">
        <v>0.05</v>
      </c>
      <c r="H11" s="17">
        <v>3.3000000000000002E-2</v>
      </c>
      <c r="I11" s="17">
        <v>4.9000000000000002E-2</v>
      </c>
      <c r="J11" s="17">
        <v>2.1999999999999999E-2</v>
      </c>
      <c r="K11" s="17">
        <v>3.5000000000000003E-2</v>
      </c>
      <c r="L11" s="17">
        <v>1.2E-2</v>
      </c>
      <c r="M11" s="17">
        <v>6.7000000000000004E-2</v>
      </c>
      <c r="N11" s="19">
        <v>3.1E-2</v>
      </c>
      <c r="O11" s="19">
        <v>3.1E-2</v>
      </c>
    </row>
    <row r="12" spans="1:16" x14ac:dyDescent="0.3">
      <c r="A12" s="14">
        <v>42461</v>
      </c>
      <c r="B12" s="17">
        <v>4.3999999999999997E-2</v>
      </c>
      <c r="C12" s="17">
        <v>3.3000000000000002E-2</v>
      </c>
      <c r="D12" s="17">
        <v>5.8000000000000003E-2</v>
      </c>
      <c r="E12" s="17">
        <v>1.2E-2</v>
      </c>
      <c r="F12" s="17">
        <v>3.5000000000000003E-2</v>
      </c>
      <c r="G12" s="17">
        <v>4.2999999999999997E-2</v>
      </c>
      <c r="H12" s="17">
        <v>2.5999999999999999E-2</v>
      </c>
      <c r="I12" s="17">
        <v>3.9E-2</v>
      </c>
      <c r="J12" s="17">
        <v>2.7E-2</v>
      </c>
      <c r="K12" s="17">
        <v>3.5000000000000003E-2</v>
      </c>
      <c r="L12" s="17">
        <v>3.6999999999999998E-2</v>
      </c>
      <c r="M12" s="17">
        <v>5.6000000000000001E-2</v>
      </c>
      <c r="N12" s="19">
        <v>3.6999999999999998E-2</v>
      </c>
      <c r="O12" s="19">
        <v>2.8000000000000001E-2</v>
      </c>
    </row>
    <row r="13" spans="1:16" x14ac:dyDescent="0.3">
      <c r="A13" s="14">
        <v>42491</v>
      </c>
      <c r="B13" s="17">
        <v>4.4999999999999998E-2</v>
      </c>
      <c r="C13" s="17">
        <v>3.4000000000000002E-2</v>
      </c>
      <c r="D13" s="17">
        <v>6.2E-2</v>
      </c>
      <c r="E13" s="17">
        <v>4.1000000000000002E-2</v>
      </c>
      <c r="F13" s="17">
        <v>2.5000000000000001E-2</v>
      </c>
      <c r="G13" s="17">
        <v>0.04</v>
      </c>
      <c r="H13" s="17">
        <v>2.1000000000000001E-2</v>
      </c>
      <c r="I13" s="17">
        <v>4.9000000000000002E-2</v>
      </c>
      <c r="J13" s="17">
        <v>3.3000000000000002E-2</v>
      </c>
      <c r="K13" s="17">
        <v>1.6E-2</v>
      </c>
      <c r="L13" s="17">
        <v>4.8000000000000001E-2</v>
      </c>
      <c r="M13" s="17">
        <v>6.3E-2</v>
      </c>
      <c r="N13" s="19">
        <v>4.4999999999999998E-2</v>
      </c>
      <c r="O13" s="19">
        <v>2.5999999999999999E-2</v>
      </c>
    </row>
    <row r="14" spans="1:16" x14ac:dyDescent="0.3">
      <c r="A14" s="14">
        <v>42522</v>
      </c>
      <c r="B14" s="17">
        <v>4.7E-2</v>
      </c>
      <c r="C14" s="17">
        <v>3.5999999999999997E-2</v>
      </c>
      <c r="D14" s="17">
        <v>6.2E-2</v>
      </c>
      <c r="E14" s="17">
        <v>6.9000000000000006E-2</v>
      </c>
      <c r="F14" s="17">
        <v>4.2000000000000003E-2</v>
      </c>
      <c r="G14" s="17">
        <v>0.04</v>
      </c>
      <c r="H14" s="17">
        <v>3.4000000000000002E-2</v>
      </c>
      <c r="I14" s="17">
        <v>5.6000000000000001E-2</v>
      </c>
      <c r="J14" s="17">
        <v>3.1E-2</v>
      </c>
      <c r="K14" s="17">
        <v>0.03</v>
      </c>
      <c r="L14" s="17">
        <v>3.7999999999999999E-2</v>
      </c>
      <c r="M14" s="17">
        <v>1.6E-2</v>
      </c>
      <c r="N14" s="19">
        <v>3.6999999999999998E-2</v>
      </c>
      <c r="O14" s="19">
        <v>1.7000000000000001E-2</v>
      </c>
    </row>
    <row r="15" spans="1:16" x14ac:dyDescent="0.3">
      <c r="A15" s="14">
        <v>42552</v>
      </c>
      <c r="B15" s="17">
        <v>4.5999999999999999E-2</v>
      </c>
      <c r="C15" s="17">
        <v>3.1E-2</v>
      </c>
      <c r="D15" s="17">
        <v>7.1999999999999995E-2</v>
      </c>
      <c r="E15" s="17">
        <v>4.9000000000000002E-2</v>
      </c>
      <c r="F15" s="17">
        <v>3.7999999999999999E-2</v>
      </c>
      <c r="G15" s="17">
        <v>3.2000000000000001E-2</v>
      </c>
      <c r="H15" s="17">
        <v>3.3000000000000002E-2</v>
      </c>
      <c r="I15" s="17">
        <v>5.0999999999999997E-2</v>
      </c>
      <c r="J15" s="17">
        <v>3.1E-2</v>
      </c>
      <c r="K15" s="17">
        <v>2.8000000000000001E-2</v>
      </c>
      <c r="L15" s="17">
        <v>1.7999999999999999E-2</v>
      </c>
      <c r="M15" s="17">
        <v>2E-3</v>
      </c>
      <c r="N15" s="19">
        <v>0</v>
      </c>
      <c r="O15" s="19">
        <v>0.04</v>
      </c>
    </row>
    <row r="16" spans="1:16" x14ac:dyDescent="0.3">
      <c r="A16" s="14">
        <v>42583</v>
      </c>
      <c r="B16" s="17">
        <v>3.9E-2</v>
      </c>
      <c r="C16" s="17">
        <v>2.5999999999999999E-2</v>
      </c>
      <c r="D16" s="17">
        <v>5.7000000000000002E-2</v>
      </c>
      <c r="E16" s="17">
        <v>-8.0000000000000002E-3</v>
      </c>
      <c r="F16" s="17">
        <v>3.7999999999999999E-2</v>
      </c>
      <c r="G16" s="17">
        <v>1.9E-2</v>
      </c>
      <c r="H16" s="17">
        <v>1.4999999999999999E-2</v>
      </c>
      <c r="I16" s="17">
        <v>4.4999999999999998E-2</v>
      </c>
      <c r="J16" s="17">
        <v>1.7000000000000001E-2</v>
      </c>
      <c r="K16" s="17">
        <v>3.5999999999999997E-2</v>
      </c>
      <c r="L16" s="17">
        <v>0.02</v>
      </c>
      <c r="M16" s="17">
        <v>4.2999999999999997E-2</v>
      </c>
      <c r="N16" s="19">
        <v>1.2999999999999999E-2</v>
      </c>
      <c r="O16" s="19">
        <v>4.1000000000000002E-2</v>
      </c>
    </row>
    <row r="17" spans="1:15" x14ac:dyDescent="0.3">
      <c r="A17" s="14">
        <v>42614</v>
      </c>
      <c r="B17" s="17">
        <v>3.1E-2</v>
      </c>
      <c r="C17" s="17">
        <v>0.02</v>
      </c>
      <c r="D17" s="17">
        <v>3.9E-2</v>
      </c>
      <c r="E17" s="17">
        <v>0.01</v>
      </c>
      <c r="F17" s="17">
        <v>2.1999999999999999E-2</v>
      </c>
      <c r="G17" s="17">
        <v>6.0000000000000001E-3</v>
      </c>
      <c r="H17" s="17">
        <v>4.0000000000000001E-3</v>
      </c>
      <c r="I17" s="17">
        <v>4.2999999999999997E-2</v>
      </c>
      <c r="J17" s="17">
        <v>2.1999999999999999E-2</v>
      </c>
      <c r="K17" s="17">
        <v>4.1000000000000002E-2</v>
      </c>
      <c r="L17" s="17">
        <v>1.2999999999999999E-2</v>
      </c>
      <c r="M17" s="17">
        <v>0.05</v>
      </c>
      <c r="N17" s="19">
        <v>7.0000000000000001E-3</v>
      </c>
      <c r="O17" s="19">
        <v>4.2999999999999997E-2</v>
      </c>
    </row>
    <row r="18" spans="1:15" x14ac:dyDescent="0.3">
      <c r="A18" s="14">
        <v>42644</v>
      </c>
      <c r="B18" s="17">
        <v>0.03</v>
      </c>
      <c r="C18" s="17">
        <v>2.5000000000000001E-2</v>
      </c>
      <c r="D18" s="17">
        <v>0.03</v>
      </c>
      <c r="E18" s="17">
        <v>2.1999999999999999E-2</v>
      </c>
      <c r="F18" s="17">
        <v>2.9000000000000001E-2</v>
      </c>
      <c r="G18" s="17">
        <v>1.7999999999999999E-2</v>
      </c>
      <c r="H18" s="17">
        <v>8.9999999999999993E-3</v>
      </c>
      <c r="I18" s="17">
        <v>3.5999999999999997E-2</v>
      </c>
      <c r="J18" s="17">
        <v>2.8000000000000001E-2</v>
      </c>
      <c r="K18" s="17">
        <v>3.7999999999999999E-2</v>
      </c>
      <c r="L18" s="17">
        <v>1.7000000000000001E-2</v>
      </c>
      <c r="M18" s="17">
        <v>4.1000000000000002E-2</v>
      </c>
      <c r="N18" s="19">
        <v>1.7999999999999999E-2</v>
      </c>
      <c r="O18" s="19">
        <v>3.5999999999999997E-2</v>
      </c>
    </row>
    <row r="19" spans="1:15" x14ac:dyDescent="0.3">
      <c r="A19" s="14">
        <v>42675</v>
      </c>
      <c r="B19" s="17">
        <v>2.9000000000000001E-2</v>
      </c>
      <c r="C19" s="17">
        <v>2.9000000000000001E-2</v>
      </c>
      <c r="D19" s="17">
        <v>2.5000000000000001E-2</v>
      </c>
      <c r="E19" s="17">
        <v>0.04</v>
      </c>
      <c r="F19" s="17">
        <v>3.3000000000000002E-2</v>
      </c>
      <c r="G19" s="17">
        <v>0.04</v>
      </c>
      <c r="H19" s="17">
        <v>1.2999999999999999E-2</v>
      </c>
      <c r="I19" s="17">
        <v>0.03</v>
      </c>
      <c r="J19" s="17">
        <v>7.0000000000000001E-3</v>
      </c>
      <c r="K19" s="17">
        <v>3.6999999999999998E-2</v>
      </c>
      <c r="L19" s="17">
        <v>2.1999999999999999E-2</v>
      </c>
      <c r="M19" s="17">
        <v>5.2999999999999999E-2</v>
      </c>
      <c r="N19" s="19">
        <v>5.1999999999999998E-2</v>
      </c>
      <c r="O19" s="19">
        <v>2.1999999999999999E-2</v>
      </c>
    </row>
    <row r="20" spans="1:15" x14ac:dyDescent="0.3">
      <c r="A20" s="14">
        <v>42705</v>
      </c>
      <c r="B20" s="17">
        <v>1.7000000000000001E-2</v>
      </c>
      <c r="C20" s="17">
        <v>1.6E-2</v>
      </c>
      <c r="D20" s="17">
        <v>0.02</v>
      </c>
      <c r="E20" s="17">
        <v>4.8000000000000001E-2</v>
      </c>
      <c r="F20" s="17">
        <v>8.9999999999999993E-3</v>
      </c>
      <c r="G20" s="17">
        <v>1.7000000000000001E-2</v>
      </c>
      <c r="H20" s="17">
        <v>8.0000000000000002E-3</v>
      </c>
      <c r="I20" s="17">
        <v>2.4E-2</v>
      </c>
      <c r="J20" s="17">
        <v>-5.0000000000000001E-3</v>
      </c>
      <c r="K20" s="17">
        <v>0.02</v>
      </c>
      <c r="L20" s="17">
        <v>1.2E-2</v>
      </c>
      <c r="M20" s="17">
        <v>6.4000000000000001E-2</v>
      </c>
      <c r="N20" s="19">
        <v>3.7999999999999999E-2</v>
      </c>
      <c r="O20" s="19">
        <v>0.04</v>
      </c>
    </row>
    <row r="21" spans="1:15" x14ac:dyDescent="0.3">
      <c r="A21" s="14">
        <v>42736</v>
      </c>
      <c r="B21" s="17">
        <v>7.0000000000000001E-3</v>
      </c>
      <c r="C21" s="17">
        <v>8.0000000000000002E-3</v>
      </c>
      <c r="D21" s="17">
        <v>5.0000000000000001E-3</v>
      </c>
      <c r="E21" s="17">
        <v>0</v>
      </c>
      <c r="F21" s="17">
        <v>2.1000000000000001E-2</v>
      </c>
      <c r="G21" s="17">
        <v>-6.0000000000000001E-3</v>
      </c>
      <c r="H21" s="17">
        <v>-1E-3</v>
      </c>
      <c r="I21" s="17">
        <v>2.1999999999999999E-2</v>
      </c>
      <c r="J21" s="17">
        <v>-5.0000000000000001E-3</v>
      </c>
      <c r="K21" s="17">
        <v>1.4999999999999999E-2</v>
      </c>
      <c r="L21" s="17">
        <v>1.4999999999999999E-2</v>
      </c>
      <c r="M21" s="17">
        <v>5.0999999999999997E-2</v>
      </c>
      <c r="N21" s="19">
        <v>1.2999999999999999E-2</v>
      </c>
      <c r="O21" s="19">
        <v>0.04</v>
      </c>
    </row>
    <row r="22" spans="1:15" x14ac:dyDescent="0.3">
      <c r="A22" s="14">
        <v>42767</v>
      </c>
      <c r="B22" s="17">
        <v>8.0000000000000002E-3</v>
      </c>
      <c r="C22" s="17">
        <v>8.0000000000000002E-3</v>
      </c>
      <c r="D22" s="17">
        <v>3.0000000000000001E-3</v>
      </c>
      <c r="E22" s="17">
        <v>0</v>
      </c>
      <c r="F22" s="17">
        <v>2.4E-2</v>
      </c>
      <c r="G22" s="17">
        <v>-3.0000000000000001E-3</v>
      </c>
      <c r="H22" s="17">
        <v>0</v>
      </c>
      <c r="I22" s="17">
        <v>1.0999999999999999E-2</v>
      </c>
      <c r="J22" s="17">
        <v>1.4999999999999999E-2</v>
      </c>
      <c r="K22" s="17">
        <v>1.4999999999999999E-2</v>
      </c>
      <c r="L22" s="17">
        <v>2.8000000000000001E-2</v>
      </c>
      <c r="M22" s="17">
        <v>2.7E-2</v>
      </c>
      <c r="N22" s="19">
        <v>-8.0000000000000002E-3</v>
      </c>
      <c r="O22" s="19">
        <v>2.4E-2</v>
      </c>
    </row>
    <row r="23" spans="1:15" x14ac:dyDescent="0.3">
      <c r="A23" s="14">
        <v>42795</v>
      </c>
      <c r="B23" s="17">
        <v>0.01</v>
      </c>
      <c r="C23" s="17">
        <v>8.9999999999999993E-3</v>
      </c>
      <c r="D23" s="17">
        <v>0.01</v>
      </c>
      <c r="E23" s="17">
        <v>2.4E-2</v>
      </c>
      <c r="F23" s="17">
        <v>1.4E-2</v>
      </c>
      <c r="G23" s="17">
        <v>-4.0000000000000001E-3</v>
      </c>
      <c r="H23" s="17">
        <v>8.9999999999999993E-3</v>
      </c>
      <c r="I23" s="17">
        <v>1.0999999999999999E-2</v>
      </c>
      <c r="J23" s="17">
        <v>1.4999999999999999E-2</v>
      </c>
      <c r="K23" s="17">
        <v>1.4E-2</v>
      </c>
      <c r="L23" s="17">
        <v>2.3E-2</v>
      </c>
      <c r="M23" s="17">
        <v>1.4999999999999999E-2</v>
      </c>
      <c r="N23" s="19">
        <v>1.2999999999999999E-2</v>
      </c>
      <c r="O23" s="19">
        <v>0.03</v>
      </c>
    </row>
    <row r="24" spans="1:15" x14ac:dyDescent="0.3">
      <c r="A24" s="14">
        <v>42826</v>
      </c>
      <c r="B24" s="17">
        <v>4.0000000000000001E-3</v>
      </c>
      <c r="C24" s="17">
        <v>8.0000000000000002E-3</v>
      </c>
      <c r="D24" s="17">
        <v>-1.2999999999999999E-2</v>
      </c>
      <c r="E24" s="17">
        <v>2.7E-2</v>
      </c>
      <c r="F24" s="17">
        <v>7.0000000000000001E-3</v>
      </c>
      <c r="G24" s="17">
        <v>-6.0000000000000001E-3</v>
      </c>
      <c r="H24" s="17">
        <v>1.9E-2</v>
      </c>
      <c r="I24" s="17">
        <v>8.0000000000000002E-3</v>
      </c>
      <c r="J24" s="17">
        <v>0.01</v>
      </c>
      <c r="K24" s="17">
        <v>6.0000000000000001E-3</v>
      </c>
      <c r="L24" s="17">
        <v>0.01</v>
      </c>
      <c r="M24" s="17">
        <v>1.7999999999999999E-2</v>
      </c>
      <c r="N24" s="19">
        <v>2.4E-2</v>
      </c>
      <c r="O24" s="19">
        <v>2.1999999999999999E-2</v>
      </c>
    </row>
    <row r="25" spans="1:15" x14ac:dyDescent="0.3">
      <c r="A25" s="14">
        <v>42856</v>
      </c>
      <c r="B25" s="17">
        <v>-3.0000000000000001E-3</v>
      </c>
      <c r="C25" s="17">
        <v>4.0000000000000001E-3</v>
      </c>
      <c r="D25" s="17">
        <v>-0.03</v>
      </c>
      <c r="E25" s="17">
        <v>-1.9E-2</v>
      </c>
      <c r="F25" s="17">
        <v>2.1000000000000001E-2</v>
      </c>
      <c r="G25" s="17">
        <v>-1.6E-2</v>
      </c>
      <c r="H25" s="17">
        <v>2.1999999999999999E-2</v>
      </c>
      <c r="I25" s="17">
        <v>7.0000000000000001E-3</v>
      </c>
      <c r="J25" s="17">
        <v>3.4000000000000002E-2</v>
      </c>
      <c r="K25" s="17">
        <v>5.0000000000000001E-3</v>
      </c>
      <c r="L25" s="17">
        <v>-5.0000000000000001E-3</v>
      </c>
      <c r="M25" s="17">
        <v>5.0000000000000001E-3</v>
      </c>
      <c r="N25" s="19">
        <v>-1.6E-2</v>
      </c>
      <c r="O25" s="19">
        <v>1.7000000000000001E-2</v>
      </c>
    </row>
    <row r="26" spans="1:15" x14ac:dyDescent="0.3">
      <c r="A26" s="14">
        <v>42887</v>
      </c>
      <c r="B26" s="17">
        <v>-2E-3</v>
      </c>
      <c r="C26" s="17">
        <v>5.0000000000000001E-3</v>
      </c>
      <c r="D26" s="17">
        <v>-2.5999999999999999E-2</v>
      </c>
      <c r="E26" s="17">
        <v>-0.03</v>
      </c>
      <c r="F26" s="17">
        <v>2.1000000000000001E-2</v>
      </c>
      <c r="G26" s="17">
        <v>-2E-3</v>
      </c>
      <c r="H26" s="17">
        <v>4.0000000000000001E-3</v>
      </c>
      <c r="I26" s="17">
        <v>-1E-3</v>
      </c>
      <c r="J26" s="17">
        <v>2.8000000000000001E-2</v>
      </c>
      <c r="K26" s="17">
        <v>2E-3</v>
      </c>
      <c r="L26" s="17">
        <v>-0.01</v>
      </c>
      <c r="M26" s="17">
        <v>3.5999999999999997E-2</v>
      </c>
      <c r="N26" s="19">
        <v>1.9E-2</v>
      </c>
      <c r="O26" s="19">
        <v>2.7E-2</v>
      </c>
    </row>
    <row r="27" spans="1:15" x14ac:dyDescent="0.3">
      <c r="A27" s="14">
        <v>42917</v>
      </c>
      <c r="B27" s="17">
        <v>1.0999999999999999E-2</v>
      </c>
      <c r="C27" s="17">
        <v>1.6E-2</v>
      </c>
      <c r="D27" s="17">
        <v>-6.0000000000000001E-3</v>
      </c>
      <c r="E27" s="17">
        <v>-1.7000000000000001E-2</v>
      </c>
      <c r="F27" s="17">
        <v>2.3E-2</v>
      </c>
      <c r="G27" s="17">
        <v>-8.0000000000000002E-3</v>
      </c>
      <c r="H27" s="17">
        <v>2.5000000000000001E-2</v>
      </c>
      <c r="I27" s="17">
        <v>1.7000000000000001E-2</v>
      </c>
      <c r="J27" s="17">
        <v>3.3000000000000002E-2</v>
      </c>
      <c r="K27" s="17">
        <v>2.5999999999999999E-2</v>
      </c>
      <c r="L27" s="17">
        <v>1.0999999999999999E-2</v>
      </c>
      <c r="M27" s="17">
        <v>6.0999999999999999E-2</v>
      </c>
      <c r="N27" s="19">
        <v>3.7999999999999999E-2</v>
      </c>
      <c r="O27" s="19">
        <v>1.2999999999999999E-2</v>
      </c>
    </row>
    <row r="28" spans="1:15" x14ac:dyDescent="0.3">
      <c r="A28" s="14">
        <v>42948</v>
      </c>
      <c r="B28" s="17">
        <v>2.5000000000000001E-2</v>
      </c>
      <c r="C28" s="17">
        <v>2.1999999999999999E-2</v>
      </c>
      <c r="D28" s="17">
        <v>2.5000000000000001E-2</v>
      </c>
      <c r="E28" s="17">
        <v>2.7E-2</v>
      </c>
      <c r="F28" s="17">
        <v>2.5999999999999999E-2</v>
      </c>
      <c r="G28" s="17">
        <v>-2E-3</v>
      </c>
      <c r="H28" s="17">
        <v>4.1000000000000002E-2</v>
      </c>
      <c r="I28" s="17">
        <v>2.8000000000000001E-2</v>
      </c>
      <c r="J28" s="17">
        <v>3.4000000000000002E-2</v>
      </c>
      <c r="K28" s="17">
        <v>3.4000000000000002E-2</v>
      </c>
      <c r="L28" s="17">
        <v>1.4E-2</v>
      </c>
      <c r="M28" s="17">
        <v>3.9E-2</v>
      </c>
      <c r="N28" s="19">
        <v>2.1000000000000001E-2</v>
      </c>
      <c r="O28" s="19">
        <v>1.7999999999999999E-2</v>
      </c>
    </row>
    <row r="29" spans="1:15" x14ac:dyDescent="0.3">
      <c r="A29" s="14">
        <v>42979</v>
      </c>
      <c r="B29" s="17">
        <v>2.1000000000000001E-2</v>
      </c>
      <c r="C29" s="17">
        <v>2.3E-2</v>
      </c>
      <c r="D29" s="17">
        <v>1.9E-2</v>
      </c>
      <c r="E29" s="17">
        <v>1.9E-2</v>
      </c>
      <c r="F29" s="17">
        <v>0.02</v>
      </c>
      <c r="G29" s="17">
        <v>-1E-3</v>
      </c>
      <c r="H29" s="17">
        <v>3.4000000000000002E-2</v>
      </c>
      <c r="I29" s="17">
        <v>1.7999999999999999E-2</v>
      </c>
      <c r="J29" s="17">
        <v>3.6999999999999998E-2</v>
      </c>
      <c r="K29" s="17">
        <v>3.9E-2</v>
      </c>
      <c r="L29" s="19">
        <v>2.3E-2</v>
      </c>
      <c r="M29" s="19">
        <v>4.2999999999999997E-2</v>
      </c>
      <c r="N29" s="19">
        <v>2.4E-2</v>
      </c>
      <c r="O29" s="19">
        <v>1.7999999999999999E-2</v>
      </c>
    </row>
    <row r="30" spans="1:15" x14ac:dyDescent="0.3">
      <c r="A30" s="14">
        <v>43009</v>
      </c>
      <c r="B30" s="17">
        <v>8.9999999999999993E-3</v>
      </c>
      <c r="C30" s="17">
        <v>1.4999999999999999E-2</v>
      </c>
      <c r="D30" s="17">
        <v>6.0000000000000001E-3</v>
      </c>
      <c r="E30" s="17">
        <v>1.9E-2</v>
      </c>
      <c r="F30" s="17">
        <v>2.4E-2</v>
      </c>
      <c r="G30" s="17">
        <v>-8.0000000000000002E-3</v>
      </c>
      <c r="H30" s="17">
        <v>1.7000000000000001E-2</v>
      </c>
      <c r="I30" s="17">
        <v>2E-3</v>
      </c>
      <c r="J30" s="17">
        <v>3.6999999999999998E-2</v>
      </c>
      <c r="K30" s="17">
        <v>0.03</v>
      </c>
      <c r="L30" s="19">
        <v>2.1000000000000001E-2</v>
      </c>
      <c r="M30" s="19">
        <v>3.5000000000000003E-2</v>
      </c>
      <c r="N30" s="19">
        <v>2.1000000000000001E-2</v>
      </c>
      <c r="O30" s="19">
        <v>1.4999999999999999E-2</v>
      </c>
    </row>
    <row r="31" spans="1:15" x14ac:dyDescent="0.3">
      <c r="A31" s="14">
        <v>43040</v>
      </c>
      <c r="B31" s="17">
        <v>7.0000000000000001E-3</v>
      </c>
      <c r="C31" s="17">
        <v>1.0999999999999999E-2</v>
      </c>
      <c r="D31" s="17">
        <v>-2E-3</v>
      </c>
      <c r="E31" s="17">
        <v>3.1E-2</v>
      </c>
      <c r="F31" s="17">
        <v>7.0000000000000001E-3</v>
      </c>
      <c r="G31" s="17">
        <v>-1.9E-2</v>
      </c>
      <c r="H31" s="17">
        <v>3.4000000000000002E-2</v>
      </c>
      <c r="I31" s="17">
        <v>-3.0000000000000001E-3</v>
      </c>
      <c r="J31" s="17">
        <v>4.3999999999999997E-2</v>
      </c>
      <c r="K31" s="17">
        <v>1.4E-2</v>
      </c>
      <c r="L31" s="19">
        <v>1.2999999999999999E-2</v>
      </c>
      <c r="M31" s="19">
        <v>3.3000000000000002E-2</v>
      </c>
      <c r="N31" s="19">
        <v>1.7999999999999999E-2</v>
      </c>
      <c r="O31" s="19">
        <v>1.7999999999999999E-2</v>
      </c>
    </row>
    <row r="32" spans="1:15" x14ac:dyDescent="0.3">
      <c r="A32" s="14">
        <v>43070</v>
      </c>
      <c r="B32" s="17">
        <v>1.7000000000000001E-2</v>
      </c>
      <c r="C32" s="17">
        <v>1.9E-2</v>
      </c>
      <c r="D32" s="17">
        <v>0.01</v>
      </c>
      <c r="E32" s="17">
        <v>3.2000000000000001E-2</v>
      </c>
      <c r="F32" s="17">
        <v>2.4E-2</v>
      </c>
      <c r="G32" s="17">
        <v>-0.01</v>
      </c>
      <c r="H32" s="17">
        <v>3.3000000000000002E-2</v>
      </c>
      <c r="I32" s="17">
        <v>1.4999999999999999E-2</v>
      </c>
      <c r="J32" s="17">
        <v>4.5999999999999999E-2</v>
      </c>
      <c r="K32" s="17">
        <v>0.02</v>
      </c>
      <c r="L32" s="19">
        <v>0.02</v>
      </c>
      <c r="M32" s="19">
        <v>3.2000000000000001E-2</v>
      </c>
      <c r="N32" s="19">
        <v>1.7999999999999999E-2</v>
      </c>
      <c r="O32" s="19">
        <v>0</v>
      </c>
    </row>
    <row r="33" spans="1:15" x14ac:dyDescent="0.3">
      <c r="A33" s="14">
        <v>43101</v>
      </c>
      <c r="B33" s="17">
        <v>2.4E-2</v>
      </c>
      <c r="C33" s="17">
        <v>2.3E-2</v>
      </c>
      <c r="D33" s="17">
        <v>2.3E-2</v>
      </c>
      <c r="E33" s="17">
        <v>2.3E-2</v>
      </c>
      <c r="F33" s="17">
        <v>1.2E-2</v>
      </c>
      <c r="G33" s="17">
        <v>6.0000000000000001E-3</v>
      </c>
      <c r="H33" s="17">
        <v>3.4000000000000002E-2</v>
      </c>
      <c r="I33" s="17">
        <v>1.4999999999999999E-2</v>
      </c>
      <c r="J33" s="17">
        <v>0.06</v>
      </c>
      <c r="K33" s="17">
        <v>2.5999999999999999E-2</v>
      </c>
      <c r="L33" s="17">
        <v>1.4999999999999999E-2</v>
      </c>
      <c r="M33" s="17">
        <v>3.6999999999999998E-2</v>
      </c>
      <c r="N33" s="19">
        <v>3.1E-2</v>
      </c>
      <c r="O33" s="19">
        <v>-3.0000000000000001E-3</v>
      </c>
    </row>
    <row r="34" spans="1:15" x14ac:dyDescent="0.3">
      <c r="A34" s="14">
        <v>43132</v>
      </c>
      <c r="B34" s="19">
        <v>1.2E-2</v>
      </c>
      <c r="C34" s="19">
        <v>1.6E-2</v>
      </c>
      <c r="D34" s="19">
        <v>1.0999999999999999E-2</v>
      </c>
      <c r="E34" s="19">
        <v>-4.0000000000000001E-3</v>
      </c>
      <c r="F34" s="19">
        <v>1.2E-2</v>
      </c>
      <c r="G34" s="19">
        <v>3.0000000000000001E-3</v>
      </c>
      <c r="H34" s="19">
        <v>1.9E-2</v>
      </c>
      <c r="I34" s="19">
        <v>1.2E-2</v>
      </c>
      <c r="J34" s="19">
        <v>0.04</v>
      </c>
      <c r="K34" s="19">
        <v>2.5999999999999999E-2</v>
      </c>
      <c r="L34" s="19">
        <v>6.0000000000000001E-3</v>
      </c>
      <c r="M34" s="19">
        <v>4.4999999999999998E-2</v>
      </c>
      <c r="N34" s="19">
        <v>5.8999999999999997E-2</v>
      </c>
      <c r="O34" s="19">
        <v>-1.4999999999999999E-2</v>
      </c>
    </row>
    <row r="35" spans="1:15" x14ac:dyDescent="0.3">
      <c r="A35" s="14">
        <v>43160</v>
      </c>
      <c r="B35" s="19">
        <v>8.9999999999999993E-3</v>
      </c>
      <c r="C35" s="19">
        <v>1.0999999999999999E-2</v>
      </c>
      <c r="D35" s="19">
        <v>1.4999999999999999E-2</v>
      </c>
      <c r="E35" s="19">
        <v>-2.5000000000000001E-2</v>
      </c>
      <c r="F35" s="19">
        <v>2.1000000000000001E-2</v>
      </c>
      <c r="G35" s="19">
        <v>1E-3</v>
      </c>
      <c r="H35" s="19">
        <v>1E-3</v>
      </c>
      <c r="I35" s="19">
        <v>3.0000000000000001E-3</v>
      </c>
      <c r="J35" s="19">
        <v>3.3000000000000002E-2</v>
      </c>
      <c r="K35" s="19">
        <v>2.4E-2</v>
      </c>
      <c r="L35" s="19">
        <v>6.0000000000000001E-3</v>
      </c>
      <c r="M35" s="19">
        <v>2.4E-2</v>
      </c>
      <c r="N35" s="19">
        <v>5.6000000000000001E-2</v>
      </c>
      <c r="O35" s="19">
        <v>-3.2000000000000001E-2</v>
      </c>
    </row>
    <row r="36" spans="1:15" x14ac:dyDescent="0.3">
      <c r="A36" s="14">
        <v>43191</v>
      </c>
      <c r="B36" s="19">
        <v>1.4999999999999999E-2</v>
      </c>
      <c r="C36" s="19">
        <v>8.9999999999999993E-3</v>
      </c>
      <c r="D36" s="19">
        <v>4.4999999999999998E-2</v>
      </c>
      <c r="E36" s="19">
        <v>-4.0000000000000001E-3</v>
      </c>
      <c r="F36" s="19">
        <v>2.1999999999999999E-2</v>
      </c>
      <c r="G36" s="19">
        <v>-4.0000000000000001E-3</v>
      </c>
      <c r="H36" s="19">
        <v>7.0000000000000001E-3</v>
      </c>
      <c r="I36" s="19">
        <v>3.0000000000000001E-3</v>
      </c>
      <c r="J36" s="19">
        <v>2.5000000000000001E-2</v>
      </c>
      <c r="K36" s="19">
        <v>2.7E-2</v>
      </c>
      <c r="L36" s="19">
        <v>0.01</v>
      </c>
      <c r="M36" s="19">
        <v>2.3E-2</v>
      </c>
      <c r="N36" s="19">
        <v>3.3000000000000002E-2</v>
      </c>
      <c r="O36" s="19">
        <v>-2.1000000000000001E-2</v>
      </c>
    </row>
    <row r="37" spans="1:15" x14ac:dyDescent="0.3">
      <c r="A37" s="14">
        <v>43221</v>
      </c>
      <c r="B37" s="19">
        <v>0.02</v>
      </c>
      <c r="C37" s="19">
        <v>1.2999999999999999E-2</v>
      </c>
      <c r="D37" s="19">
        <v>5.6000000000000001E-2</v>
      </c>
      <c r="E37" s="19">
        <v>2.1000000000000001E-2</v>
      </c>
      <c r="F37" s="19">
        <v>1.9E-2</v>
      </c>
      <c r="G37" s="19">
        <v>0.01</v>
      </c>
      <c r="H37" s="19">
        <v>2E-3</v>
      </c>
      <c r="I37" s="19">
        <v>2E-3</v>
      </c>
      <c r="J37" s="19">
        <v>5.0000000000000001E-3</v>
      </c>
      <c r="K37" s="19">
        <v>0.03</v>
      </c>
      <c r="L37" s="19">
        <v>2.3E-2</v>
      </c>
      <c r="M37" s="19">
        <v>4.1000000000000002E-2</v>
      </c>
      <c r="N37" s="19">
        <v>4.4999999999999998E-2</v>
      </c>
      <c r="O37" s="19">
        <v>-2E-3</v>
      </c>
    </row>
    <row r="38" spans="1:15" x14ac:dyDescent="0.3">
      <c r="A38" s="14">
        <v>43252</v>
      </c>
      <c r="B38" s="19">
        <v>1.7999999999999999E-2</v>
      </c>
      <c r="C38" s="19">
        <v>1.2999999999999999E-2</v>
      </c>
      <c r="D38" s="19">
        <v>4.7E-2</v>
      </c>
      <c r="E38" s="19">
        <v>8.0000000000000002E-3</v>
      </c>
      <c r="F38" s="19">
        <v>1.2999999999999999E-2</v>
      </c>
      <c r="G38" s="19">
        <v>0</v>
      </c>
      <c r="H38" s="19">
        <v>8.0000000000000002E-3</v>
      </c>
      <c r="I38" s="19">
        <v>0.01</v>
      </c>
      <c r="J38" s="19">
        <v>1.2999999999999999E-2</v>
      </c>
      <c r="K38" s="19">
        <v>4.1000000000000002E-2</v>
      </c>
      <c r="L38" s="19">
        <v>2.3E-2</v>
      </c>
      <c r="M38" s="19">
        <v>5.0999999999999997E-2</v>
      </c>
      <c r="N38" s="19">
        <v>2.5000000000000001E-2</v>
      </c>
      <c r="O38" s="19">
        <v>-8.0000000000000002E-3</v>
      </c>
    </row>
    <row r="39" spans="1:15" x14ac:dyDescent="0.3">
      <c r="A39" s="14">
        <v>43282</v>
      </c>
      <c r="B39" s="19">
        <v>1.2999999999999999E-2</v>
      </c>
      <c r="C39" s="19">
        <v>0.01</v>
      </c>
      <c r="D39" s="19">
        <v>3.3000000000000002E-2</v>
      </c>
      <c r="E39" s="19">
        <v>-2E-3</v>
      </c>
      <c r="F39" s="19">
        <v>0.02</v>
      </c>
      <c r="G39" s="19">
        <v>1.6E-2</v>
      </c>
      <c r="H39" s="19">
        <v>-6.0000000000000001E-3</v>
      </c>
      <c r="I39" s="19">
        <v>-1.0999999999999999E-2</v>
      </c>
      <c r="J39" s="19">
        <v>1.7999999999999999E-2</v>
      </c>
      <c r="K39" s="19">
        <v>3.1E-2</v>
      </c>
      <c r="L39" s="19">
        <v>1.6E-2</v>
      </c>
      <c r="M39" s="19">
        <v>4.4999999999999998E-2</v>
      </c>
      <c r="N39" s="19">
        <v>3.3000000000000002E-2</v>
      </c>
      <c r="O39" s="19">
        <v>-3.0000000000000001E-3</v>
      </c>
    </row>
    <row r="40" spans="1:15" x14ac:dyDescent="0.3">
      <c r="A40" s="14">
        <v>43313</v>
      </c>
      <c r="B40" s="19">
        <v>8.9999999999999993E-3</v>
      </c>
      <c r="C40" s="19">
        <v>1.2999999999999999E-2</v>
      </c>
      <c r="D40" s="19">
        <v>1.4E-2</v>
      </c>
      <c r="E40" s="19">
        <v>-2.1999999999999999E-2</v>
      </c>
      <c r="F40" s="19">
        <v>0.02</v>
      </c>
      <c r="G40" s="19">
        <v>2.5999999999999999E-2</v>
      </c>
      <c r="H40" s="19">
        <v>-1.4E-2</v>
      </c>
      <c r="I40" s="19">
        <v>-1.4E-2</v>
      </c>
      <c r="J40" s="19">
        <v>3.5999999999999997E-2</v>
      </c>
      <c r="K40" s="19">
        <v>2.1999999999999999E-2</v>
      </c>
      <c r="L40" s="19">
        <v>2.4E-2</v>
      </c>
      <c r="M40" s="19">
        <v>4.5999999999999999E-2</v>
      </c>
      <c r="N40" s="19">
        <v>5.6000000000000001E-2</v>
      </c>
      <c r="O40" s="19">
        <v>-1.4E-2</v>
      </c>
    </row>
    <row r="41" spans="1:15" x14ac:dyDescent="0.3">
      <c r="A41" s="14">
        <v>43344</v>
      </c>
      <c r="B41" s="19">
        <v>1.7000000000000001E-2</v>
      </c>
      <c r="C41" s="19">
        <v>1.7999999999999999E-2</v>
      </c>
      <c r="D41" s="19">
        <v>0.03</v>
      </c>
      <c r="E41" s="19">
        <v>-1.9E-2</v>
      </c>
      <c r="F41" s="19">
        <v>1.6E-2</v>
      </c>
      <c r="G41" s="19">
        <v>4.2000000000000003E-2</v>
      </c>
      <c r="H41" s="19">
        <v>5.0000000000000001E-3</v>
      </c>
      <c r="I41" s="19">
        <v>1E-3</v>
      </c>
      <c r="J41" s="19">
        <v>1.4999999999999999E-2</v>
      </c>
      <c r="K41" s="19">
        <v>1.2999999999999999E-2</v>
      </c>
      <c r="L41" s="19">
        <v>2.1999999999999999E-2</v>
      </c>
      <c r="M41" s="19">
        <v>4.3999999999999997E-2</v>
      </c>
      <c r="N41" s="19">
        <v>5.6000000000000001E-2</v>
      </c>
      <c r="O41" s="19">
        <v>6.0000000000000001E-3</v>
      </c>
    </row>
    <row r="42" spans="1:15" x14ac:dyDescent="0.3">
      <c r="A42" s="14">
        <v>43374</v>
      </c>
      <c r="B42" s="19">
        <v>2.1000000000000001E-2</v>
      </c>
      <c r="C42" s="19">
        <v>1.7000000000000001E-2</v>
      </c>
      <c r="D42" s="19">
        <v>0.04</v>
      </c>
      <c r="E42" s="19">
        <v>-2.5000000000000001E-2</v>
      </c>
      <c r="F42" s="19">
        <v>7.0000000000000001E-3</v>
      </c>
      <c r="G42" s="19">
        <v>3.4000000000000002E-2</v>
      </c>
      <c r="H42" s="19">
        <v>2.7E-2</v>
      </c>
      <c r="I42" s="19">
        <v>8.0000000000000002E-3</v>
      </c>
      <c r="J42" s="19">
        <v>1.6E-2</v>
      </c>
      <c r="K42" s="19">
        <v>1.4999999999999999E-2</v>
      </c>
      <c r="L42" s="19">
        <v>5.0000000000000001E-3</v>
      </c>
      <c r="M42" s="19">
        <v>4.4999999999999998E-2</v>
      </c>
      <c r="N42" s="19">
        <v>4.2000000000000003E-2</v>
      </c>
      <c r="O42" s="19">
        <v>3.0000000000000001E-3</v>
      </c>
    </row>
    <row r="43" spans="1:15" x14ac:dyDescent="0.3">
      <c r="A43" s="14">
        <v>43405</v>
      </c>
      <c r="B43" s="19">
        <v>1.4999999999999999E-2</v>
      </c>
      <c r="C43" s="19">
        <v>8.9999999999999993E-3</v>
      </c>
      <c r="D43" s="19">
        <v>4.3999999999999997E-2</v>
      </c>
      <c r="E43" s="19">
        <v>-0.03</v>
      </c>
      <c r="F43" s="19">
        <v>1.2999999999999999E-2</v>
      </c>
      <c r="G43" s="19">
        <v>1.2999999999999999E-2</v>
      </c>
      <c r="H43" s="19">
        <v>2.1000000000000001E-2</v>
      </c>
      <c r="I43" s="19">
        <v>4.0000000000000001E-3</v>
      </c>
      <c r="J43" s="19">
        <v>1.6E-2</v>
      </c>
      <c r="K43" s="19">
        <v>1.9E-2</v>
      </c>
      <c r="L43" s="19">
        <v>-2E-3</v>
      </c>
      <c r="M43" s="19">
        <v>2.9000000000000001E-2</v>
      </c>
      <c r="N43" s="19">
        <v>2.4E-2</v>
      </c>
      <c r="O43" s="19">
        <v>-1.7999999999999999E-2</v>
      </c>
    </row>
    <row r="44" spans="1:15" x14ac:dyDescent="0.3">
      <c r="A44" s="14">
        <v>43435</v>
      </c>
      <c r="B44" s="19">
        <v>1.4999999999999999E-2</v>
      </c>
      <c r="C44" s="19">
        <v>7.0000000000000001E-3</v>
      </c>
      <c r="D44" s="19">
        <v>4.7E-2</v>
      </c>
      <c r="E44" s="19">
        <v>-4.5999999999999999E-2</v>
      </c>
      <c r="F44" s="19">
        <v>1.7000000000000001E-2</v>
      </c>
      <c r="G44" s="19">
        <v>8.9999999999999993E-3</v>
      </c>
      <c r="H44" s="19">
        <v>2.7E-2</v>
      </c>
      <c r="I44" s="19">
        <v>-1.4E-2</v>
      </c>
      <c r="J44" s="19">
        <v>2.9000000000000001E-2</v>
      </c>
      <c r="K44" s="19">
        <v>2.1000000000000001E-2</v>
      </c>
      <c r="L44" s="19">
        <v>0</v>
      </c>
      <c r="M44" s="19">
        <v>1.9E-2</v>
      </c>
      <c r="N44" s="19">
        <v>1.4999999999999999E-2</v>
      </c>
      <c r="O44" s="19">
        <v>-1.7000000000000001E-2</v>
      </c>
    </row>
    <row r="45" spans="1:15" x14ac:dyDescent="0.3">
      <c r="A45" s="14">
        <v>43466</v>
      </c>
      <c r="B45" s="19">
        <v>2.5000000000000001E-2</v>
      </c>
      <c r="C45" s="19">
        <v>0.02</v>
      </c>
      <c r="D45" s="19">
        <v>3.6999999999999998E-2</v>
      </c>
      <c r="E45" s="19">
        <v>-6.0000000000000001E-3</v>
      </c>
      <c r="F45" s="19">
        <v>2.9000000000000001E-2</v>
      </c>
      <c r="G45" s="19">
        <v>2.7E-2</v>
      </c>
      <c r="H45" s="19">
        <v>5.0999999999999997E-2</v>
      </c>
      <c r="I45" s="19">
        <v>3.0000000000000001E-3</v>
      </c>
      <c r="J45" s="19">
        <v>1.0999999999999999E-2</v>
      </c>
      <c r="K45" s="19">
        <v>2.8000000000000001E-2</v>
      </c>
      <c r="L45" s="19">
        <v>2.1000000000000001E-2</v>
      </c>
      <c r="M45" s="19">
        <v>3.2000000000000001E-2</v>
      </c>
      <c r="N45" s="19">
        <v>3.0000000000000001E-3</v>
      </c>
      <c r="O45" s="19">
        <v>5.0000000000000001E-3</v>
      </c>
    </row>
    <row r="46" spans="1:15" x14ac:dyDescent="0.3">
      <c r="A46" s="14">
        <v>43497</v>
      </c>
      <c r="B46" s="19">
        <v>3.7999999999999999E-2</v>
      </c>
      <c r="C46" s="19">
        <v>3.2000000000000001E-2</v>
      </c>
      <c r="D46" s="19">
        <v>0.04</v>
      </c>
      <c r="E46" s="19">
        <v>8.0000000000000002E-3</v>
      </c>
      <c r="F46" s="19">
        <v>2.8000000000000001E-2</v>
      </c>
      <c r="G46" s="19">
        <v>5.0999999999999997E-2</v>
      </c>
      <c r="H46" s="19">
        <v>7.6999999999999999E-2</v>
      </c>
      <c r="I46" s="19">
        <v>8.9999999999999993E-3</v>
      </c>
      <c r="J46" s="19">
        <v>0.01</v>
      </c>
      <c r="K46" s="19">
        <v>2.7E-2</v>
      </c>
      <c r="L46" s="19">
        <v>1.6E-2</v>
      </c>
      <c r="M46" s="19">
        <v>1.0999999999999999E-2</v>
      </c>
      <c r="N46" s="19">
        <v>3.3000000000000002E-2</v>
      </c>
      <c r="O46" s="19">
        <v>3.9E-2</v>
      </c>
    </row>
    <row r="47" spans="1:15" x14ac:dyDescent="0.3">
      <c r="A47" s="14">
        <v>43525</v>
      </c>
      <c r="B47" s="19">
        <v>3.3000000000000002E-2</v>
      </c>
      <c r="C47" s="19">
        <v>0.03</v>
      </c>
      <c r="D47" s="19">
        <v>2.8000000000000001E-2</v>
      </c>
      <c r="E47" s="19">
        <v>3.1E-2</v>
      </c>
      <c r="F47" s="19">
        <v>3.3000000000000002E-2</v>
      </c>
      <c r="G47" s="19">
        <v>4.9000000000000002E-2</v>
      </c>
      <c r="H47" s="19">
        <v>5.8000000000000003E-2</v>
      </c>
      <c r="I47" s="19">
        <v>1.4E-2</v>
      </c>
      <c r="J47" s="19">
        <v>1.6E-2</v>
      </c>
      <c r="K47" s="19">
        <v>3.2000000000000001E-2</v>
      </c>
      <c r="L47" s="19">
        <v>1.6E-2</v>
      </c>
      <c r="M47" s="19">
        <v>6.0000000000000001E-3</v>
      </c>
      <c r="N47" s="19">
        <v>3.9E-2</v>
      </c>
      <c r="O47" s="19">
        <v>2.7E-2</v>
      </c>
    </row>
    <row r="48" spans="1:15" x14ac:dyDescent="0.3">
      <c r="A48" s="14">
        <v>43556</v>
      </c>
      <c r="B48" s="19">
        <v>0.02</v>
      </c>
      <c r="C48" s="19">
        <v>1.7999999999999999E-2</v>
      </c>
      <c r="D48" s="19">
        <v>1.7999999999999999E-2</v>
      </c>
      <c r="E48" s="19">
        <v>-1.0999999999999999E-2</v>
      </c>
      <c r="F48" s="19">
        <v>1.9E-2</v>
      </c>
      <c r="G48" s="19">
        <v>3.2000000000000001E-2</v>
      </c>
      <c r="H48" s="19">
        <v>2.1000000000000001E-2</v>
      </c>
      <c r="I48" s="19">
        <v>8.0000000000000002E-3</v>
      </c>
      <c r="J48" s="19">
        <v>2.5999999999999999E-2</v>
      </c>
      <c r="K48" s="19">
        <v>2.9000000000000001E-2</v>
      </c>
      <c r="L48" s="19">
        <v>5.0000000000000001E-3</v>
      </c>
      <c r="M48" s="19">
        <v>1.7999999999999999E-2</v>
      </c>
      <c r="N48" s="19">
        <v>1.4999999999999999E-2</v>
      </c>
      <c r="O48" s="19">
        <v>2.1999999999999999E-2</v>
      </c>
    </row>
    <row r="49" spans="1:15" x14ac:dyDescent="0.3">
      <c r="A49" s="14">
        <v>43586</v>
      </c>
      <c r="B49" s="19">
        <v>1.6E-2</v>
      </c>
      <c r="C49" s="19">
        <v>1.7000000000000001E-2</v>
      </c>
      <c r="D49" s="19">
        <v>0.01</v>
      </c>
      <c r="E49" s="19">
        <v>-2.1000000000000001E-2</v>
      </c>
      <c r="F49" s="19">
        <v>1.9E-2</v>
      </c>
      <c r="G49" s="19">
        <v>2.1000000000000001E-2</v>
      </c>
      <c r="H49" s="19">
        <v>2.9000000000000001E-2</v>
      </c>
      <c r="I49" s="19">
        <v>5.0000000000000001E-3</v>
      </c>
      <c r="J49" s="19">
        <v>3.6999999999999998E-2</v>
      </c>
      <c r="K49" s="19">
        <v>2.1999999999999999E-2</v>
      </c>
      <c r="L49" s="19">
        <v>-2E-3</v>
      </c>
      <c r="M49" s="19">
        <v>4.9000000000000002E-2</v>
      </c>
      <c r="N49" s="19">
        <v>5.0000000000000001E-3</v>
      </c>
      <c r="O49" s="19">
        <v>1.4999999999999999E-2</v>
      </c>
    </row>
    <row r="50" spans="1:15" x14ac:dyDescent="0.3">
      <c r="A50" s="14">
        <v>43617</v>
      </c>
      <c r="B50" s="19">
        <v>1.7999999999999999E-2</v>
      </c>
      <c r="C50" s="19">
        <v>1.7999999999999999E-2</v>
      </c>
      <c r="D50" s="19">
        <v>8.9999999999999993E-3</v>
      </c>
      <c r="E50" s="19">
        <v>2E-3</v>
      </c>
      <c r="F50" s="19">
        <v>0.02</v>
      </c>
      <c r="G50" s="19">
        <v>0.02</v>
      </c>
      <c r="H50" s="19">
        <v>4.4999999999999998E-2</v>
      </c>
      <c r="I50" s="19">
        <v>2E-3</v>
      </c>
      <c r="J50" s="19">
        <v>2.1000000000000001E-2</v>
      </c>
      <c r="K50" s="19">
        <v>8.9999999999999993E-3</v>
      </c>
      <c r="L50" s="19">
        <v>8.0000000000000002E-3</v>
      </c>
      <c r="M50" s="19">
        <v>4.7E-2</v>
      </c>
      <c r="N50" s="19">
        <v>2.9000000000000001E-2</v>
      </c>
      <c r="O50" s="19">
        <v>3.5999999999999997E-2</v>
      </c>
    </row>
    <row r="51" spans="1:15" x14ac:dyDescent="0.3">
      <c r="A51" s="14">
        <v>43647</v>
      </c>
      <c r="B51" s="19">
        <v>2.3E-2</v>
      </c>
      <c r="C51" s="19">
        <v>2.1999999999999999E-2</v>
      </c>
      <c r="D51" s="19">
        <v>3.1E-2</v>
      </c>
      <c r="E51" s="19">
        <v>8.0000000000000002E-3</v>
      </c>
      <c r="F51" s="19">
        <v>0.02</v>
      </c>
      <c r="G51" s="19">
        <v>1.2E-2</v>
      </c>
      <c r="H51" s="19">
        <v>4.4999999999999998E-2</v>
      </c>
      <c r="I51" s="19">
        <v>1.7999999999999999E-2</v>
      </c>
      <c r="J51" s="19">
        <v>2.4E-2</v>
      </c>
      <c r="K51" s="19">
        <v>1.0999999999999999E-2</v>
      </c>
      <c r="L51" s="19">
        <v>8.9999999999999993E-3</v>
      </c>
      <c r="M51" s="19">
        <v>2.8000000000000001E-2</v>
      </c>
      <c r="N51" s="19">
        <v>4.2999999999999997E-2</v>
      </c>
      <c r="O51" s="19">
        <v>4.2999999999999997E-2</v>
      </c>
    </row>
    <row r="52" spans="1:15" x14ac:dyDescent="0.3">
      <c r="A52" s="14">
        <v>43678</v>
      </c>
      <c r="B52" s="19">
        <v>2.4E-2</v>
      </c>
      <c r="C52" s="19">
        <v>0.02</v>
      </c>
      <c r="D52" s="19">
        <v>3.5000000000000003E-2</v>
      </c>
      <c r="E52" s="19">
        <v>0.01</v>
      </c>
      <c r="F52" s="19">
        <v>3.3000000000000002E-2</v>
      </c>
      <c r="G52" s="19">
        <v>8.9999999999999993E-3</v>
      </c>
      <c r="H52" s="19">
        <v>3.1E-2</v>
      </c>
      <c r="I52" s="19">
        <v>1.9E-2</v>
      </c>
      <c r="J52" s="19">
        <v>2.5000000000000001E-2</v>
      </c>
      <c r="K52" s="19">
        <v>1.7000000000000001E-2</v>
      </c>
      <c r="L52" s="19">
        <v>1.6E-2</v>
      </c>
      <c r="M52" s="19">
        <v>2E-3</v>
      </c>
      <c r="N52" s="19">
        <v>1.0999999999999999E-2</v>
      </c>
      <c r="O52" s="19">
        <v>3.1E-2</v>
      </c>
    </row>
    <row r="53" spans="1:15" x14ac:dyDescent="0.3">
      <c r="A53" s="14">
        <v>43709</v>
      </c>
      <c r="B53" s="19">
        <v>2.5000000000000001E-2</v>
      </c>
      <c r="C53" s="19">
        <v>2.1999999999999999E-2</v>
      </c>
      <c r="D53" s="19">
        <v>3.3000000000000002E-2</v>
      </c>
      <c r="E53" s="19">
        <v>3.1E-2</v>
      </c>
      <c r="F53" s="19">
        <v>4.3999999999999997E-2</v>
      </c>
      <c r="G53" s="19">
        <v>2E-3</v>
      </c>
      <c r="H53" s="19">
        <v>3.4000000000000002E-2</v>
      </c>
      <c r="I53" s="19">
        <v>1.2999999999999999E-2</v>
      </c>
      <c r="J53" s="19">
        <v>3.7999999999999999E-2</v>
      </c>
      <c r="K53" s="19">
        <v>2.4E-2</v>
      </c>
      <c r="L53" s="19">
        <v>0.02</v>
      </c>
      <c r="M53" s="19">
        <v>1.4E-2</v>
      </c>
      <c r="N53" s="19">
        <v>0.02</v>
      </c>
      <c r="O53" s="19">
        <v>2.1000000000000001E-2</v>
      </c>
    </row>
    <row r="54" spans="1:15" x14ac:dyDescent="0.3">
      <c r="A54" s="14">
        <v>43739</v>
      </c>
      <c r="B54" s="19">
        <v>2.7E-2</v>
      </c>
      <c r="C54" s="19">
        <v>2.5999999999999999E-2</v>
      </c>
      <c r="D54" s="19">
        <v>2.8000000000000001E-2</v>
      </c>
      <c r="E54" s="19">
        <v>4.4999999999999998E-2</v>
      </c>
      <c r="F54" s="19">
        <v>4.2999999999999997E-2</v>
      </c>
      <c r="G54" s="19">
        <v>0.01</v>
      </c>
      <c r="H54" s="19">
        <v>3.5999999999999997E-2</v>
      </c>
      <c r="I54" s="19">
        <v>1.7999999999999999E-2</v>
      </c>
      <c r="J54" s="19">
        <v>2.1999999999999999E-2</v>
      </c>
      <c r="K54" s="19">
        <v>1.9E-2</v>
      </c>
      <c r="L54" s="19">
        <v>3.5000000000000003E-2</v>
      </c>
      <c r="M54" s="19">
        <v>2.9000000000000001E-2</v>
      </c>
      <c r="N54" s="19">
        <v>4.2000000000000003E-2</v>
      </c>
      <c r="O54" s="19">
        <v>1.4999999999999999E-2</v>
      </c>
    </row>
    <row r="55" spans="1:15" x14ac:dyDescent="0.3">
      <c r="A55" s="14">
        <v>43770</v>
      </c>
      <c r="B55" s="19">
        <v>3.2000000000000001E-2</v>
      </c>
      <c r="C55" s="19">
        <v>3.2000000000000001E-2</v>
      </c>
      <c r="D55" s="19">
        <v>3.2000000000000001E-2</v>
      </c>
      <c r="E55" s="19">
        <v>4.3999999999999997E-2</v>
      </c>
      <c r="F55" s="19">
        <v>3.9E-2</v>
      </c>
      <c r="G55" s="19">
        <v>2.4E-2</v>
      </c>
      <c r="H55" s="19">
        <v>2.3E-2</v>
      </c>
      <c r="I55" s="19">
        <v>2.1000000000000001E-2</v>
      </c>
      <c r="J55" s="19">
        <v>2.7E-2</v>
      </c>
      <c r="K55" s="19">
        <v>1.9E-2</v>
      </c>
      <c r="L55" s="19">
        <v>4.7E-2</v>
      </c>
      <c r="M55" s="19">
        <v>4.3999999999999997E-2</v>
      </c>
      <c r="N55" s="19">
        <v>4.5999999999999999E-2</v>
      </c>
      <c r="O55" s="19">
        <v>5.1999999999999998E-2</v>
      </c>
    </row>
    <row r="56" spans="1:15" x14ac:dyDescent="0.3">
      <c r="A56" s="14">
        <v>43800</v>
      </c>
      <c r="B56" s="19">
        <v>3.5000000000000003E-2</v>
      </c>
      <c r="C56" s="19">
        <v>3.9E-2</v>
      </c>
      <c r="D56" s="19">
        <v>2.1000000000000001E-2</v>
      </c>
      <c r="E56" s="19">
        <v>6.3E-2</v>
      </c>
      <c r="F56" s="19">
        <v>8.3000000000000004E-2</v>
      </c>
      <c r="G56" s="19">
        <v>2.5000000000000001E-2</v>
      </c>
      <c r="H56" s="19">
        <v>8.0000000000000002E-3</v>
      </c>
      <c r="I56" s="19">
        <v>0.02</v>
      </c>
      <c r="J56" s="19">
        <v>5.1999999999999998E-2</v>
      </c>
      <c r="K56" s="19">
        <v>1.6E-2</v>
      </c>
      <c r="L56" s="19">
        <v>0.05</v>
      </c>
      <c r="M56" s="19">
        <v>5.3999999999999999E-2</v>
      </c>
      <c r="N56" s="19">
        <v>0.05</v>
      </c>
      <c r="O56" s="19">
        <v>9.7000000000000003E-2</v>
      </c>
    </row>
    <row r="57" spans="1:15" x14ac:dyDescent="0.3">
      <c r="A57" s="14">
        <v>43831</v>
      </c>
      <c r="B57" s="19">
        <v>2.3E-2</v>
      </c>
      <c r="C57" s="19">
        <v>2.3E-2</v>
      </c>
      <c r="D57" s="19">
        <v>2.5000000000000001E-2</v>
      </c>
      <c r="E57" s="19">
        <v>1.0999999999999999E-2</v>
      </c>
      <c r="F57" s="19">
        <v>8.6999999999999994E-2</v>
      </c>
      <c r="G57" s="19">
        <v>-1E-3</v>
      </c>
      <c r="H57" s="19">
        <v>-8.9999999999999993E-3</v>
      </c>
      <c r="I57" s="19">
        <v>-2E-3</v>
      </c>
      <c r="J57" s="19">
        <v>5.0999999999999997E-2</v>
      </c>
      <c r="K57" s="19">
        <v>8.9999999999999993E-3</v>
      </c>
      <c r="L57" s="19">
        <v>2.4E-2</v>
      </c>
      <c r="M57" s="19">
        <v>2.8000000000000001E-2</v>
      </c>
      <c r="N57" s="19">
        <v>6.2E-2</v>
      </c>
      <c r="O57" s="19">
        <v>7.2999999999999995E-2</v>
      </c>
    </row>
    <row r="58" spans="1:15" x14ac:dyDescent="0.3">
      <c r="A58" s="14">
        <v>43862</v>
      </c>
      <c r="B58" s="19">
        <v>1.6E-2</v>
      </c>
      <c r="C58" s="19">
        <v>1.2E-2</v>
      </c>
      <c r="D58" s="19">
        <v>3.2000000000000001E-2</v>
      </c>
      <c r="E58" s="19">
        <v>-1.2999999999999999E-2</v>
      </c>
      <c r="F58" s="19">
        <v>6.8000000000000005E-2</v>
      </c>
      <c r="G58" s="19">
        <v>-2.7E-2</v>
      </c>
      <c r="H58" s="19">
        <v>-2.1999999999999999E-2</v>
      </c>
      <c r="I58" s="19">
        <v>1E-3</v>
      </c>
      <c r="J58" s="19">
        <v>4.2000000000000003E-2</v>
      </c>
      <c r="K58" s="19">
        <v>0.02</v>
      </c>
      <c r="L58" s="19">
        <v>1.6E-2</v>
      </c>
      <c r="M58" s="19">
        <v>4.9000000000000002E-2</v>
      </c>
      <c r="N58" s="19">
        <v>2.9000000000000001E-2</v>
      </c>
      <c r="O58" s="19">
        <v>5.5E-2</v>
      </c>
    </row>
    <row r="59" spans="1:15" x14ac:dyDescent="0.3">
      <c r="A59" s="14">
        <v>43891</v>
      </c>
      <c r="B59" s="19">
        <v>1.7999999999999999E-2</v>
      </c>
      <c r="C59" s="19">
        <v>1.4E-2</v>
      </c>
      <c r="D59" s="19">
        <v>3.6999999999999998E-2</v>
      </c>
      <c r="E59" s="19">
        <v>-1.0999999999999999E-2</v>
      </c>
      <c r="F59" s="19">
        <v>3.6999999999999998E-2</v>
      </c>
      <c r="G59" s="19">
        <v>-2.1000000000000001E-2</v>
      </c>
      <c r="H59" s="19">
        <v>1.0999999999999999E-2</v>
      </c>
      <c r="I59" s="19">
        <v>7.0000000000000001E-3</v>
      </c>
      <c r="J59" s="19">
        <v>2.8000000000000001E-2</v>
      </c>
      <c r="K59" s="19">
        <v>1.9E-2</v>
      </c>
      <c r="L59" s="19">
        <v>2.1000000000000001E-2</v>
      </c>
      <c r="M59" s="19">
        <v>7.6999999999999999E-2</v>
      </c>
      <c r="N59" s="19">
        <v>0</v>
      </c>
      <c r="O59" s="19">
        <v>4.7E-2</v>
      </c>
    </row>
    <row r="60" spans="1:15" x14ac:dyDescent="0.3">
      <c r="A60" s="14">
        <v>43922</v>
      </c>
      <c r="B60" s="19">
        <v>3.4000000000000002E-2</v>
      </c>
      <c r="C60" s="19">
        <v>3.5999999999999997E-2</v>
      </c>
      <c r="D60" s="19">
        <v>3.2000000000000001E-2</v>
      </c>
      <c r="E60" s="19">
        <v>8.0000000000000002E-3</v>
      </c>
      <c r="F60" s="19">
        <v>5.5E-2</v>
      </c>
      <c r="G60" s="19">
        <v>1.2E-2</v>
      </c>
      <c r="H60" s="19">
        <v>6.5000000000000002E-2</v>
      </c>
      <c r="I60" s="19">
        <v>1.6E-2</v>
      </c>
      <c r="J60" s="19">
        <v>3.3000000000000002E-2</v>
      </c>
      <c r="K60" s="19">
        <v>0.04</v>
      </c>
      <c r="L60" s="19">
        <v>0.03</v>
      </c>
      <c r="M60" s="19">
        <v>3.7999999999999999E-2</v>
      </c>
      <c r="N60" s="19">
        <v>3.0000000000000001E-3</v>
      </c>
      <c r="O60" s="19">
        <v>5.8999999999999997E-2</v>
      </c>
    </row>
    <row r="61" spans="1:15" x14ac:dyDescent="0.3">
      <c r="A61" s="14">
        <v>43952</v>
      </c>
      <c r="B61" s="19">
        <v>2.7E-2</v>
      </c>
      <c r="C61" s="19">
        <v>3.5000000000000003E-2</v>
      </c>
      <c r="D61" s="19">
        <v>-2E-3</v>
      </c>
      <c r="E61" s="19">
        <v>0.01</v>
      </c>
      <c r="F61" s="19">
        <v>7.4999999999999997E-2</v>
      </c>
      <c r="G61" s="19">
        <v>8.0000000000000002E-3</v>
      </c>
      <c r="H61" s="19">
        <v>5.0999999999999997E-2</v>
      </c>
      <c r="I61" s="19">
        <v>8.0000000000000002E-3</v>
      </c>
      <c r="J61" s="19">
        <v>0.03</v>
      </c>
      <c r="K61" s="19">
        <v>0.04</v>
      </c>
      <c r="L61" s="19">
        <v>0.04</v>
      </c>
      <c r="M61" s="19">
        <v>-2.1000000000000001E-2</v>
      </c>
      <c r="N61" s="19">
        <v>4.3999999999999997E-2</v>
      </c>
      <c r="O61" s="19">
        <v>5.7000000000000002E-2</v>
      </c>
    </row>
    <row r="62" spans="1:15" x14ac:dyDescent="0.3">
      <c r="A62" s="14">
        <v>43983</v>
      </c>
      <c r="B62" s="19">
        <v>1.0999999999999999E-2</v>
      </c>
      <c r="C62" s="19">
        <v>0.02</v>
      </c>
      <c r="D62" s="19">
        <v>-1.7000000000000001E-2</v>
      </c>
      <c r="E62" s="19">
        <v>-8.9999999999999993E-3</v>
      </c>
      <c r="F62" s="19">
        <v>6.6000000000000003E-2</v>
      </c>
      <c r="G62" s="19">
        <v>-1.2999999999999999E-2</v>
      </c>
      <c r="H62" s="19">
        <v>1.9E-2</v>
      </c>
      <c r="I62" s="19">
        <v>0</v>
      </c>
      <c r="J62" s="19">
        <v>2.5000000000000001E-2</v>
      </c>
      <c r="K62" s="19">
        <v>2.7E-2</v>
      </c>
      <c r="L62" s="19">
        <v>3.7999999999999999E-2</v>
      </c>
      <c r="M62" s="19">
        <v>-1.7999999999999999E-2</v>
      </c>
      <c r="N62" s="19">
        <v>3.1E-2</v>
      </c>
      <c r="O62" s="19">
        <v>1.7999999999999999E-2</v>
      </c>
    </row>
    <row r="63" spans="1:15" x14ac:dyDescent="0.3">
      <c r="A63" s="14">
        <v>44013</v>
      </c>
      <c r="B63" s="19">
        <v>6.0000000000000001E-3</v>
      </c>
      <c r="C63" s="19">
        <v>1.7999999999999999E-2</v>
      </c>
      <c r="D63" s="19">
        <v>-3.2000000000000001E-2</v>
      </c>
      <c r="E63" s="19">
        <v>1.0999999999999999E-2</v>
      </c>
      <c r="F63" s="19">
        <v>6.5000000000000002E-2</v>
      </c>
      <c r="G63" s="19">
        <v>-1.7999999999999999E-2</v>
      </c>
      <c r="H63" s="19">
        <v>2.5000000000000001E-2</v>
      </c>
      <c r="I63" s="19">
        <v>8.0000000000000002E-3</v>
      </c>
      <c r="J63" s="19">
        <v>1.4999999999999999E-2</v>
      </c>
      <c r="K63" s="19">
        <v>1.7000000000000001E-2</v>
      </c>
      <c r="L63" s="19">
        <v>4.4999999999999998E-2</v>
      </c>
      <c r="M63" s="19">
        <v>4.0000000000000001E-3</v>
      </c>
      <c r="N63" s="19">
        <v>1.9E-2</v>
      </c>
      <c r="O63" s="19">
        <v>2E-3</v>
      </c>
    </row>
    <row r="64" spans="1:15" x14ac:dyDescent="0.3">
      <c r="A64" s="14">
        <v>44044</v>
      </c>
      <c r="B64" s="19">
        <v>1.4999999999999999E-2</v>
      </c>
      <c r="C64" s="19">
        <v>2.9000000000000001E-2</v>
      </c>
      <c r="D64" s="19">
        <v>-2.1000000000000001E-2</v>
      </c>
      <c r="E64" s="19">
        <v>2.8000000000000001E-2</v>
      </c>
      <c r="F64" s="19">
        <v>5.3999999999999999E-2</v>
      </c>
      <c r="G64" s="19">
        <v>6.0000000000000001E-3</v>
      </c>
      <c r="H64" s="19">
        <v>5.5E-2</v>
      </c>
      <c r="I64" s="19">
        <v>2.5999999999999999E-2</v>
      </c>
      <c r="J64" s="19">
        <v>2.3E-2</v>
      </c>
      <c r="K64" s="19">
        <v>2.5999999999999999E-2</v>
      </c>
      <c r="L64" s="19">
        <v>3.5000000000000003E-2</v>
      </c>
      <c r="M64" s="19">
        <v>6.0000000000000001E-3</v>
      </c>
      <c r="N64" s="19">
        <v>3.1E-2</v>
      </c>
      <c r="O64" s="19">
        <v>8.0000000000000002E-3</v>
      </c>
    </row>
    <row r="65" spans="1:15" x14ac:dyDescent="0.3">
      <c r="A65" s="14">
        <v>44075</v>
      </c>
      <c r="B65" s="17">
        <v>2.1000000000000001E-2</v>
      </c>
      <c r="C65" s="17">
        <v>3.9E-2</v>
      </c>
      <c r="D65" s="17">
        <v>-2.8000000000000001E-2</v>
      </c>
      <c r="E65" s="17">
        <v>4.2999999999999997E-2</v>
      </c>
      <c r="F65" s="17">
        <v>4.2000000000000003E-2</v>
      </c>
      <c r="G65" s="17">
        <v>2.8000000000000001E-2</v>
      </c>
      <c r="H65" s="17">
        <v>6.6000000000000003E-2</v>
      </c>
      <c r="I65" s="17">
        <v>4.2999999999999997E-2</v>
      </c>
      <c r="J65" s="17">
        <v>3.7999999999999999E-2</v>
      </c>
      <c r="K65" s="17">
        <v>0.04</v>
      </c>
      <c r="L65" s="17">
        <v>2.4E-2</v>
      </c>
      <c r="M65" s="17">
        <v>-2.4E-2</v>
      </c>
      <c r="N65" s="17">
        <v>0.01</v>
      </c>
      <c r="O65" s="17">
        <v>2.5000000000000001E-2</v>
      </c>
    </row>
    <row r="66" spans="1:15" x14ac:dyDescent="0.3">
      <c r="A66" s="14">
        <v>44105</v>
      </c>
      <c r="B66" s="17">
        <v>2.1999999999999999E-2</v>
      </c>
      <c r="C66" s="17">
        <v>4.2000000000000003E-2</v>
      </c>
      <c r="D66" s="17">
        <v>-3.6999999999999998E-2</v>
      </c>
      <c r="E66" s="17">
        <v>1.4999999999999999E-2</v>
      </c>
      <c r="F66" s="17">
        <v>5.0999999999999997E-2</v>
      </c>
      <c r="G66" s="17">
        <v>3.2000000000000001E-2</v>
      </c>
      <c r="H66" s="17">
        <v>6.2E-2</v>
      </c>
      <c r="I66" s="17">
        <v>0.04</v>
      </c>
      <c r="J66" s="17">
        <v>5.6000000000000001E-2</v>
      </c>
      <c r="K66" s="17">
        <v>3.7999999999999999E-2</v>
      </c>
      <c r="L66" s="17">
        <v>3.4000000000000002E-2</v>
      </c>
      <c r="M66" s="17">
        <v>-2.8000000000000001E-2</v>
      </c>
      <c r="N66" s="17">
        <v>2.8000000000000001E-2</v>
      </c>
      <c r="O66" s="17">
        <v>5.5E-2</v>
      </c>
    </row>
    <row r="67" spans="1:15" x14ac:dyDescent="0.3">
      <c r="A67" s="14">
        <v>44136</v>
      </c>
      <c r="B67" s="17">
        <v>2.9000000000000001E-2</v>
      </c>
      <c r="C67" s="17">
        <v>5.6000000000000001E-2</v>
      </c>
      <c r="D67" s="17">
        <v>-4.3999999999999997E-2</v>
      </c>
      <c r="E67" s="17">
        <v>-7.0000000000000001E-3</v>
      </c>
      <c r="F67" s="17">
        <v>6.2E-2</v>
      </c>
      <c r="G67" s="17">
        <v>5.0999999999999997E-2</v>
      </c>
      <c r="H67" s="17">
        <v>8.5999999999999993E-2</v>
      </c>
      <c r="I67" s="17">
        <v>5.6000000000000001E-2</v>
      </c>
      <c r="J67" s="17">
        <v>7.2999999999999995E-2</v>
      </c>
      <c r="K67" s="17">
        <v>4.5999999999999999E-2</v>
      </c>
      <c r="L67" s="17">
        <v>3.7999999999999999E-2</v>
      </c>
      <c r="M67" s="17">
        <v>-3.1E-2</v>
      </c>
      <c r="N67" s="17">
        <v>3.5000000000000003E-2</v>
      </c>
      <c r="O67" s="17">
        <v>6.8000000000000005E-2</v>
      </c>
    </row>
    <row r="68" spans="1:15" x14ac:dyDescent="0.3">
      <c r="A68" s="14">
        <v>44166</v>
      </c>
      <c r="B68" s="17">
        <v>2.7E-2</v>
      </c>
      <c r="C68" s="17">
        <v>5.7000000000000002E-2</v>
      </c>
      <c r="D68" s="17">
        <v>-4.4999999999999998E-2</v>
      </c>
      <c r="E68" s="17">
        <v>-2.5000000000000001E-2</v>
      </c>
      <c r="F68" s="17">
        <v>2.1000000000000001E-2</v>
      </c>
      <c r="G68" s="17">
        <v>6.0999999999999999E-2</v>
      </c>
      <c r="H68" s="17">
        <v>0.1</v>
      </c>
      <c r="I68" s="17">
        <v>7.6999999999999999E-2</v>
      </c>
      <c r="J68" s="17">
        <v>4.8000000000000001E-2</v>
      </c>
      <c r="K68" s="17">
        <v>0.05</v>
      </c>
      <c r="L68" s="17">
        <v>4.1000000000000002E-2</v>
      </c>
      <c r="M68" s="17">
        <v>-2.3E-2</v>
      </c>
      <c r="N68" s="17">
        <v>0.05</v>
      </c>
      <c r="O68" s="17">
        <v>0.04</v>
      </c>
    </row>
    <row r="69" spans="1:15" x14ac:dyDescent="0.3">
      <c r="A69" s="14">
        <v>44197</v>
      </c>
      <c r="B69" s="17">
        <v>2.9000000000000001E-2</v>
      </c>
      <c r="C69" s="17">
        <v>5.8000000000000003E-2</v>
      </c>
      <c r="D69" s="17">
        <v>-3.9E-2</v>
      </c>
      <c r="E69" s="17">
        <v>0</v>
      </c>
      <c r="F69" s="17">
        <v>1.4E-2</v>
      </c>
      <c r="G69" s="17">
        <v>7.0999999999999994E-2</v>
      </c>
      <c r="H69" s="17">
        <v>0.08</v>
      </c>
      <c r="I69" s="17">
        <v>7.9000000000000001E-2</v>
      </c>
      <c r="J69" s="17">
        <v>6.4000000000000001E-2</v>
      </c>
      <c r="K69" s="17">
        <v>0.06</v>
      </c>
      <c r="L69" s="17">
        <v>4.4999999999999998E-2</v>
      </c>
      <c r="M69" s="17">
        <v>-2.1000000000000001E-2</v>
      </c>
      <c r="N69" s="17">
        <v>2.5999999999999999E-2</v>
      </c>
      <c r="O69" s="17">
        <v>3.7999999999999999E-2</v>
      </c>
    </row>
    <row r="70" spans="1:15" x14ac:dyDescent="0.3">
      <c r="A70" s="14">
        <v>44228</v>
      </c>
      <c r="B70" s="17">
        <v>0.03</v>
      </c>
      <c r="C70" s="17">
        <v>6.2E-2</v>
      </c>
      <c r="D70" s="17">
        <v>-4.7E-2</v>
      </c>
      <c r="E70" s="17">
        <v>4.8000000000000001E-2</v>
      </c>
      <c r="F70" s="17">
        <v>3.5999999999999997E-2</v>
      </c>
      <c r="G70" s="17">
        <v>6.8000000000000005E-2</v>
      </c>
      <c r="H70" s="17">
        <v>7.6999999999999999E-2</v>
      </c>
      <c r="I70" s="17">
        <v>6.8000000000000005E-2</v>
      </c>
      <c r="J70" s="17">
        <v>8.1000000000000003E-2</v>
      </c>
      <c r="K70" s="17">
        <v>5.8000000000000003E-2</v>
      </c>
      <c r="L70" s="17">
        <v>5.3999999999999999E-2</v>
      </c>
      <c r="M70" s="17">
        <v>-0.01</v>
      </c>
      <c r="N70" s="17">
        <v>8.9999999999999993E-3</v>
      </c>
      <c r="O70" s="17">
        <v>3.5000000000000003E-2</v>
      </c>
    </row>
    <row r="71" spans="1:15" x14ac:dyDescent="0.3">
      <c r="A71" s="14">
        <v>44256</v>
      </c>
      <c r="B71" s="17">
        <v>3.4000000000000002E-2</v>
      </c>
      <c r="C71" s="17">
        <v>6.8000000000000005E-2</v>
      </c>
      <c r="D71" s="17">
        <v>-5.1999999999999998E-2</v>
      </c>
      <c r="E71" s="17">
        <v>4.3999999999999997E-2</v>
      </c>
      <c r="F71" s="17">
        <v>6.8000000000000005E-2</v>
      </c>
      <c r="G71" s="17">
        <v>0.06</v>
      </c>
      <c r="H71" s="17">
        <v>9.6000000000000002E-2</v>
      </c>
      <c r="I71" s="17">
        <v>6.8000000000000005E-2</v>
      </c>
      <c r="J71" s="17">
        <v>0.105</v>
      </c>
      <c r="K71" s="17">
        <v>4.4999999999999998E-2</v>
      </c>
      <c r="L71" s="17">
        <v>6.5000000000000002E-2</v>
      </c>
      <c r="M71" s="17">
        <v>-1E-3</v>
      </c>
      <c r="N71" s="17">
        <v>1.9E-2</v>
      </c>
      <c r="O71" s="17">
        <v>5.6000000000000001E-2</v>
      </c>
    </row>
    <row r="72" spans="1:15" x14ac:dyDescent="0.3">
      <c r="A72" s="14">
        <v>44287</v>
      </c>
      <c r="B72" s="17">
        <v>2.9000000000000001E-2</v>
      </c>
      <c r="C72" s="17">
        <v>6.2E-2</v>
      </c>
      <c r="D72" s="17">
        <v>-5.2999999999999999E-2</v>
      </c>
      <c r="E72" s="17">
        <v>6.5000000000000002E-2</v>
      </c>
      <c r="F72" s="17">
        <v>6.3E-2</v>
      </c>
      <c r="G72" s="17">
        <v>5.7000000000000002E-2</v>
      </c>
      <c r="H72" s="17">
        <v>8.5999999999999993E-2</v>
      </c>
      <c r="I72" s="17">
        <v>6.9000000000000006E-2</v>
      </c>
      <c r="J72" s="17">
        <v>8.1000000000000003E-2</v>
      </c>
      <c r="K72" s="17">
        <v>3.9E-2</v>
      </c>
      <c r="L72" s="17">
        <v>7.0999999999999994E-2</v>
      </c>
      <c r="M72" s="17">
        <v>1.0999999999999999E-2</v>
      </c>
      <c r="N72" s="17">
        <v>3.5999999999999997E-2</v>
      </c>
      <c r="O72" s="17">
        <v>6.2E-2</v>
      </c>
    </row>
    <row r="73" spans="1:15" x14ac:dyDescent="0.3">
      <c r="A73" s="14">
        <v>44317</v>
      </c>
      <c r="B73" s="17">
        <v>0.04</v>
      </c>
      <c r="C73" s="17">
        <v>6.4000000000000001E-2</v>
      </c>
      <c r="D73" s="17">
        <v>-8.9999999999999993E-3</v>
      </c>
      <c r="E73" s="17">
        <v>6.3E-2</v>
      </c>
      <c r="F73" s="17">
        <v>4.2000000000000003E-2</v>
      </c>
      <c r="G73" s="17">
        <v>5.6000000000000001E-2</v>
      </c>
      <c r="H73" s="17">
        <v>8.4000000000000005E-2</v>
      </c>
      <c r="I73" s="17">
        <v>8.5000000000000006E-2</v>
      </c>
      <c r="J73" s="17">
        <v>6.8000000000000005E-2</v>
      </c>
      <c r="K73" s="17">
        <v>4.7E-2</v>
      </c>
      <c r="L73" s="17">
        <v>6.9000000000000006E-2</v>
      </c>
      <c r="M73" s="17">
        <v>4.1000000000000002E-2</v>
      </c>
      <c r="N73" s="17">
        <v>3.6999999999999998E-2</v>
      </c>
      <c r="O73" s="17">
        <v>7.6999999999999999E-2</v>
      </c>
    </row>
    <row r="74" spans="1:15" x14ac:dyDescent="0.3">
      <c r="A74" s="14">
        <v>44348</v>
      </c>
      <c r="B74" s="17">
        <v>5.8999999999999997E-2</v>
      </c>
      <c r="C74" s="17">
        <v>0.08</v>
      </c>
      <c r="D74" s="17">
        <v>1.4999999999999999E-2</v>
      </c>
      <c r="E74" s="17">
        <v>4.2000000000000003E-2</v>
      </c>
      <c r="F74" s="17">
        <v>5.3999999999999999E-2</v>
      </c>
      <c r="G74" s="17">
        <v>8.1000000000000003E-2</v>
      </c>
      <c r="H74" s="17">
        <v>0.105</v>
      </c>
      <c r="I74" s="17">
        <v>9.6000000000000002E-2</v>
      </c>
      <c r="J74" s="17">
        <v>8.1000000000000003E-2</v>
      </c>
      <c r="K74" s="17">
        <v>5.6000000000000001E-2</v>
      </c>
      <c r="L74" s="17">
        <v>6.5000000000000002E-2</v>
      </c>
      <c r="M74" s="17">
        <v>6.0999999999999999E-2</v>
      </c>
      <c r="N74" s="17">
        <v>6.6000000000000003E-2</v>
      </c>
      <c r="O74" s="17">
        <v>0.104</v>
      </c>
    </row>
    <row r="75" spans="1:15" x14ac:dyDescent="0.3">
      <c r="A75" s="14">
        <v>44378</v>
      </c>
      <c r="B75" s="17">
        <v>6.6000000000000003E-2</v>
      </c>
      <c r="C75" s="17">
        <v>8.6999999999999994E-2</v>
      </c>
      <c r="D75" s="17">
        <v>2.1000000000000001E-2</v>
      </c>
      <c r="E75" s="17">
        <v>3.4000000000000002E-2</v>
      </c>
      <c r="F75" s="17">
        <v>4.8000000000000001E-2</v>
      </c>
      <c r="G75" s="17">
        <v>8.2000000000000003E-2</v>
      </c>
      <c r="H75" s="17">
        <v>0.129</v>
      </c>
      <c r="I75" s="17">
        <v>9.1999999999999998E-2</v>
      </c>
      <c r="J75" s="17">
        <v>0.108</v>
      </c>
      <c r="K75" s="17">
        <v>6.7000000000000004E-2</v>
      </c>
      <c r="L75" s="17">
        <v>6.3E-2</v>
      </c>
      <c r="M75" s="17">
        <v>4.4999999999999998E-2</v>
      </c>
      <c r="N75" s="17">
        <v>8.5000000000000006E-2</v>
      </c>
      <c r="O75" s="17">
        <v>0.11799999999999999</v>
      </c>
    </row>
    <row r="76" spans="1:15" x14ac:dyDescent="0.3">
      <c r="A76" s="14">
        <v>44409</v>
      </c>
      <c r="B76" s="17">
        <v>6.9000000000000006E-2</v>
      </c>
      <c r="C76" s="17">
        <v>8.1000000000000003E-2</v>
      </c>
      <c r="D76" s="17">
        <v>3.5999999999999997E-2</v>
      </c>
      <c r="E76" s="17">
        <v>4.8000000000000001E-2</v>
      </c>
      <c r="F76" s="17">
        <v>0.05</v>
      </c>
      <c r="G76" s="17">
        <v>5.8000000000000003E-2</v>
      </c>
      <c r="H76" s="17">
        <v>0.11899999999999999</v>
      </c>
      <c r="I76" s="17">
        <v>7.0000000000000007E-2</v>
      </c>
      <c r="J76" s="17">
        <v>0.107</v>
      </c>
      <c r="K76" s="17">
        <v>6.9000000000000006E-2</v>
      </c>
      <c r="L76" s="17">
        <v>6.8000000000000005E-2</v>
      </c>
      <c r="M76" s="17">
        <v>5.3999999999999999E-2</v>
      </c>
      <c r="N76" s="17">
        <v>9.5000000000000001E-2</v>
      </c>
      <c r="O76" s="17">
        <v>0.128</v>
      </c>
    </row>
    <row r="77" spans="1:15" x14ac:dyDescent="0.3">
      <c r="A77" s="14">
        <v>44440</v>
      </c>
      <c r="B77" s="17">
        <v>7.4999999999999997E-2</v>
      </c>
      <c r="C77" s="17">
        <v>7.5999999999999998E-2</v>
      </c>
      <c r="D77" s="17">
        <v>6.4000000000000001E-2</v>
      </c>
      <c r="E77" s="17">
        <v>3.5999999999999997E-2</v>
      </c>
      <c r="F77" s="17">
        <v>7.8E-2</v>
      </c>
      <c r="G77" s="17">
        <v>6.0999999999999999E-2</v>
      </c>
      <c r="H77" s="17">
        <v>7.5999999999999998E-2</v>
      </c>
      <c r="I77" s="17">
        <v>5.6000000000000001E-2</v>
      </c>
      <c r="J77" s="17">
        <v>8.4000000000000005E-2</v>
      </c>
      <c r="K77" s="17">
        <v>6.7000000000000004E-2</v>
      </c>
      <c r="L77" s="17">
        <v>7.6999999999999999E-2</v>
      </c>
      <c r="M77" s="17">
        <v>7.2999999999999995E-2</v>
      </c>
      <c r="N77" s="17">
        <v>0.105</v>
      </c>
      <c r="O77" s="17">
        <v>0.129</v>
      </c>
    </row>
    <row r="78" spans="1:15" x14ac:dyDescent="0.3">
      <c r="A78" s="14">
        <v>44470</v>
      </c>
      <c r="B78" s="17">
        <v>8.6999999999999994E-2</v>
      </c>
      <c r="C78" s="17">
        <v>8.2000000000000003E-2</v>
      </c>
      <c r="D78" s="17">
        <v>9.7000000000000003E-2</v>
      </c>
      <c r="E78" s="17">
        <v>7.6999999999999999E-2</v>
      </c>
      <c r="F78" s="17">
        <v>8.8999999999999996E-2</v>
      </c>
      <c r="G78" s="17">
        <v>7.4999999999999997E-2</v>
      </c>
      <c r="H78" s="17">
        <v>7.5999999999999998E-2</v>
      </c>
      <c r="I78" s="17">
        <v>6.9000000000000006E-2</v>
      </c>
      <c r="J78" s="17">
        <v>7.3999999999999996E-2</v>
      </c>
      <c r="K78" s="17">
        <v>0.08</v>
      </c>
      <c r="L78" s="17">
        <v>7.6999999999999999E-2</v>
      </c>
      <c r="M78" s="17">
        <v>0.11600000000000001</v>
      </c>
      <c r="N78" s="17">
        <v>6.5000000000000002E-2</v>
      </c>
      <c r="O78" s="17">
        <v>0.129</v>
      </c>
    </row>
    <row r="79" spans="1:15" x14ac:dyDescent="0.3">
      <c r="A79" s="14">
        <v>44501</v>
      </c>
      <c r="B79" s="17">
        <v>8.5999999999999993E-2</v>
      </c>
      <c r="C79" s="17">
        <v>7.3999999999999996E-2</v>
      </c>
      <c r="D79" s="17">
        <v>0.115</v>
      </c>
      <c r="E79" s="17">
        <v>7.2999999999999995E-2</v>
      </c>
      <c r="F79" s="17">
        <v>0.09</v>
      </c>
      <c r="G79" s="17">
        <v>0.06</v>
      </c>
      <c r="H79" s="17">
        <v>5.8999999999999997E-2</v>
      </c>
      <c r="I79" s="17">
        <v>6.4000000000000001E-2</v>
      </c>
      <c r="J79" s="17">
        <v>5.8000000000000003E-2</v>
      </c>
      <c r="K79" s="17">
        <v>7.0999999999999994E-2</v>
      </c>
      <c r="L79" s="17">
        <v>8.6999999999999994E-2</v>
      </c>
      <c r="M79" s="17">
        <v>0.14099999999999999</v>
      </c>
      <c r="N79" s="17">
        <v>7.6999999999999999E-2</v>
      </c>
      <c r="O79" s="17">
        <v>0.10299999999999999</v>
      </c>
    </row>
    <row r="80" spans="1:15" x14ac:dyDescent="0.3">
      <c r="A80" s="14">
        <v>44531</v>
      </c>
      <c r="B80" s="17">
        <v>8.3000000000000004E-2</v>
      </c>
      <c r="C80" s="17">
        <v>6.6000000000000003E-2</v>
      </c>
      <c r="D80" s="17">
        <v>0.126</v>
      </c>
      <c r="E80" s="17">
        <v>7.5999999999999998E-2</v>
      </c>
      <c r="F80" s="17">
        <v>9.2999999999999999E-2</v>
      </c>
      <c r="G80" s="17">
        <v>3.5000000000000003E-2</v>
      </c>
      <c r="H80" s="17">
        <v>6.4000000000000001E-2</v>
      </c>
      <c r="I80" s="17">
        <v>4.9000000000000002E-2</v>
      </c>
      <c r="J80" s="17">
        <v>6.9000000000000006E-2</v>
      </c>
      <c r="K80" s="17">
        <v>6.9000000000000006E-2</v>
      </c>
      <c r="L80" s="17">
        <v>8.1000000000000003E-2</v>
      </c>
      <c r="M80" s="17">
        <v>0.112</v>
      </c>
      <c r="N80" s="17">
        <v>7.3999999999999996E-2</v>
      </c>
      <c r="O80" s="17">
        <v>8.4000000000000005E-2</v>
      </c>
    </row>
    <row r="81" spans="1:15" x14ac:dyDescent="0.3">
      <c r="A81" s="14">
        <v>44562</v>
      </c>
      <c r="B81" s="17">
        <v>8.5000000000000006E-2</v>
      </c>
      <c r="C81" s="17">
        <v>6.9000000000000006E-2</v>
      </c>
      <c r="D81" s="17">
        <v>0.126</v>
      </c>
      <c r="E81" s="17">
        <v>7.0000000000000007E-2</v>
      </c>
      <c r="F81" s="17">
        <v>0.10299999999999999</v>
      </c>
      <c r="G81" s="17">
        <v>3.1E-2</v>
      </c>
      <c r="H81" s="17">
        <v>7.5999999999999998E-2</v>
      </c>
      <c r="I81" s="17">
        <v>5.7000000000000002E-2</v>
      </c>
      <c r="J81" s="17">
        <v>6.9000000000000006E-2</v>
      </c>
      <c r="K81" s="17">
        <v>6.9000000000000006E-2</v>
      </c>
      <c r="L81" s="17">
        <v>6.8000000000000005E-2</v>
      </c>
      <c r="M81" s="17">
        <v>8.7999999999999995E-2</v>
      </c>
      <c r="N81" s="17">
        <v>9.4E-2</v>
      </c>
      <c r="O81" s="17">
        <v>7.6999999999999999E-2</v>
      </c>
    </row>
    <row r="82" spans="1:15" x14ac:dyDescent="0.3">
      <c r="A82" s="14">
        <v>44593</v>
      </c>
      <c r="B82" s="17">
        <v>8.5999999999999993E-2</v>
      </c>
      <c r="C82" s="17">
        <v>7.3999999999999996E-2</v>
      </c>
      <c r="D82" s="17">
        <v>0.11799999999999999</v>
      </c>
      <c r="E82" s="17">
        <v>7.5999999999999998E-2</v>
      </c>
      <c r="F82" s="17">
        <v>0.1</v>
      </c>
      <c r="G82" s="17">
        <v>4.8000000000000001E-2</v>
      </c>
      <c r="H82" s="17">
        <v>9.2999999999999999E-2</v>
      </c>
      <c r="I82" s="17">
        <v>0.06</v>
      </c>
      <c r="J82" s="17">
        <v>5.8000000000000003E-2</v>
      </c>
      <c r="K82" s="17">
        <v>6.8000000000000005E-2</v>
      </c>
      <c r="L82" s="17">
        <v>7.3999999999999996E-2</v>
      </c>
      <c r="M82" s="17">
        <v>8.5000000000000006E-2</v>
      </c>
      <c r="N82" s="17">
        <v>0.121</v>
      </c>
      <c r="O82" s="17">
        <v>0.08</v>
      </c>
    </row>
    <row r="83" spans="1:15" x14ac:dyDescent="0.3">
      <c r="A83" s="14">
        <v>44621</v>
      </c>
      <c r="B83" s="17">
        <v>8.6999999999999994E-2</v>
      </c>
      <c r="C83" s="17">
        <v>7.3999999999999996E-2</v>
      </c>
      <c r="D83" s="17">
        <v>0.11600000000000001</v>
      </c>
      <c r="E83" s="17">
        <v>8.6999999999999994E-2</v>
      </c>
      <c r="F83" s="17">
        <v>0.105</v>
      </c>
      <c r="G83" s="17">
        <v>5.7000000000000002E-2</v>
      </c>
      <c r="H83" s="17">
        <v>8.6999999999999994E-2</v>
      </c>
      <c r="I83" s="17">
        <v>5.8000000000000003E-2</v>
      </c>
      <c r="J83" s="17">
        <v>4.2999999999999997E-2</v>
      </c>
      <c r="K83" s="17">
        <v>7.8E-2</v>
      </c>
      <c r="L83" s="17">
        <v>0.08</v>
      </c>
      <c r="M83" s="17">
        <v>5.3999999999999999E-2</v>
      </c>
      <c r="N83" s="17">
        <v>0.129</v>
      </c>
      <c r="O83" s="17">
        <v>7.1999999999999995E-2</v>
      </c>
    </row>
    <row r="84" spans="1:15" x14ac:dyDescent="0.3">
      <c r="A84" s="14">
        <v>44652</v>
      </c>
      <c r="B84" s="17">
        <v>9.5000000000000001E-2</v>
      </c>
      <c r="C84" s="17">
        <v>7.9000000000000001E-2</v>
      </c>
      <c r="D84" s="17">
        <v>0.14199999999999999</v>
      </c>
      <c r="E84" s="17">
        <v>7.0000000000000007E-2</v>
      </c>
      <c r="F84" s="17">
        <v>0.11</v>
      </c>
      <c r="G84" s="17">
        <v>5.6000000000000001E-2</v>
      </c>
      <c r="H84" s="17">
        <v>8.4000000000000005E-2</v>
      </c>
      <c r="I84" s="17">
        <v>6.2E-2</v>
      </c>
      <c r="J84" s="17">
        <v>6.5000000000000002E-2</v>
      </c>
      <c r="K84" s="17">
        <v>7.6999999999999999E-2</v>
      </c>
      <c r="L84" s="17">
        <v>8.1000000000000003E-2</v>
      </c>
      <c r="M84" s="17">
        <v>7.5999999999999998E-2</v>
      </c>
      <c r="N84" s="17">
        <v>0.123</v>
      </c>
      <c r="O84" s="17">
        <v>7.0000000000000007E-2</v>
      </c>
    </row>
    <row r="85" spans="1:15" x14ac:dyDescent="0.3">
      <c r="A85" s="14">
        <v>44682</v>
      </c>
      <c r="B85" s="17">
        <v>0.106</v>
      </c>
      <c r="C85" s="17">
        <v>8.6999999999999994E-2</v>
      </c>
      <c r="D85" s="17">
        <v>0.157</v>
      </c>
      <c r="E85" s="17">
        <v>5.3999999999999999E-2</v>
      </c>
      <c r="F85" s="17">
        <v>0.113</v>
      </c>
      <c r="G85" s="17">
        <v>7.9000000000000001E-2</v>
      </c>
      <c r="H85" s="17">
        <v>0.115</v>
      </c>
      <c r="I85" s="17">
        <v>6.0999999999999999E-2</v>
      </c>
      <c r="J85" s="17">
        <v>8.1000000000000003E-2</v>
      </c>
      <c r="K85" s="17">
        <v>8.5000000000000006E-2</v>
      </c>
      <c r="L85" s="17">
        <v>8.5999999999999993E-2</v>
      </c>
      <c r="M85" s="17">
        <v>8.1000000000000003E-2</v>
      </c>
      <c r="N85" s="17">
        <v>0.112</v>
      </c>
      <c r="O85" s="17">
        <v>0.06</v>
      </c>
    </row>
    <row r="86" spans="1:15" x14ac:dyDescent="0.3">
      <c r="A86" s="14">
        <v>44713</v>
      </c>
      <c r="B86" s="17">
        <v>0.105</v>
      </c>
      <c r="C86" s="17">
        <v>8.6999999999999994E-2</v>
      </c>
      <c r="D86" s="17">
        <v>0.14899999999999999</v>
      </c>
      <c r="E86" s="17">
        <v>7.4999999999999997E-2</v>
      </c>
      <c r="F86" s="17">
        <v>0.105</v>
      </c>
      <c r="G86" s="17">
        <v>7.6999999999999999E-2</v>
      </c>
      <c r="H86" s="17">
        <v>0.111</v>
      </c>
      <c r="I86" s="17">
        <v>6.6000000000000003E-2</v>
      </c>
      <c r="J86" s="17">
        <v>9.4E-2</v>
      </c>
      <c r="K86" s="17">
        <v>9.5000000000000001E-2</v>
      </c>
      <c r="L86" s="17">
        <v>8.5999999999999993E-2</v>
      </c>
      <c r="M86" s="17">
        <v>7.9000000000000001E-2</v>
      </c>
      <c r="N86" s="17">
        <v>0.1</v>
      </c>
      <c r="O86" s="17">
        <v>7.0999999999999994E-2</v>
      </c>
    </row>
    <row r="87" spans="1:15" x14ac:dyDescent="0.3">
      <c r="A87" s="14">
        <v>44743</v>
      </c>
      <c r="B87" s="17">
        <v>9.5000000000000001E-2</v>
      </c>
      <c r="C87" s="17">
        <v>0.08</v>
      </c>
      <c r="D87" s="17">
        <v>0.13600000000000001</v>
      </c>
      <c r="E87" s="17">
        <v>6.9000000000000006E-2</v>
      </c>
      <c r="F87" s="17">
        <v>9.9000000000000005E-2</v>
      </c>
      <c r="G87" s="17">
        <v>7.6999999999999999E-2</v>
      </c>
      <c r="H87" s="17">
        <v>7.2999999999999995E-2</v>
      </c>
      <c r="I87" s="17">
        <v>6.2E-2</v>
      </c>
      <c r="J87" s="17">
        <v>7.3999999999999996E-2</v>
      </c>
      <c r="K87" s="17">
        <v>8.5999999999999993E-2</v>
      </c>
      <c r="L87" s="17">
        <v>0.08</v>
      </c>
      <c r="M87" s="17">
        <v>0.10199999999999999</v>
      </c>
      <c r="N87" s="17">
        <v>0.11899999999999999</v>
      </c>
      <c r="O87" s="17">
        <v>7.6999999999999999E-2</v>
      </c>
    </row>
    <row r="88" spans="1:15" x14ac:dyDescent="0.3">
      <c r="A88" s="14">
        <v>44774</v>
      </c>
      <c r="B88" s="17">
        <v>8.5000000000000006E-2</v>
      </c>
      <c r="C88" s="17">
        <v>7.6999999999999999E-2</v>
      </c>
      <c r="D88" s="17">
        <v>0.108</v>
      </c>
      <c r="E88" s="17">
        <v>0.04</v>
      </c>
      <c r="F88" s="17">
        <v>9.9000000000000005E-2</v>
      </c>
      <c r="G88" s="17">
        <v>8.1000000000000003E-2</v>
      </c>
      <c r="H88" s="17">
        <v>6.7000000000000004E-2</v>
      </c>
      <c r="I88" s="17">
        <v>6.9000000000000006E-2</v>
      </c>
      <c r="J88" s="17">
        <v>6.3E-2</v>
      </c>
      <c r="K88" s="17">
        <v>7.0999999999999994E-2</v>
      </c>
      <c r="L88" s="17">
        <v>7.4999999999999997E-2</v>
      </c>
      <c r="M88" s="17">
        <v>0.129</v>
      </c>
      <c r="N88" s="17">
        <v>0.13600000000000001</v>
      </c>
      <c r="O88" s="17">
        <v>7.5999999999999998E-2</v>
      </c>
    </row>
    <row r="89" spans="1:15" x14ac:dyDescent="0.3">
      <c r="A89" s="14">
        <v>44805</v>
      </c>
      <c r="B89" s="17">
        <v>9.1999999999999998E-2</v>
      </c>
      <c r="C89" s="17">
        <v>0.09</v>
      </c>
      <c r="D89" s="17">
        <v>0.11</v>
      </c>
      <c r="E89" s="17">
        <v>5.3999999999999999E-2</v>
      </c>
      <c r="F89" s="17">
        <v>9.8000000000000004E-2</v>
      </c>
      <c r="G89" s="17">
        <v>8.5999999999999993E-2</v>
      </c>
      <c r="H89" s="17">
        <v>0.115</v>
      </c>
      <c r="I89" s="17">
        <v>7.5999999999999998E-2</v>
      </c>
      <c r="J89" s="17">
        <v>0.08</v>
      </c>
      <c r="K89" s="17">
        <v>7.6999999999999999E-2</v>
      </c>
      <c r="L89" s="17">
        <v>8.3000000000000004E-2</v>
      </c>
      <c r="M89" s="17">
        <v>0.14599999999999999</v>
      </c>
      <c r="N89" s="17">
        <v>0.14199999999999999</v>
      </c>
      <c r="O89" s="17">
        <v>8.2000000000000003E-2</v>
      </c>
    </row>
    <row r="90" spans="1:15" x14ac:dyDescent="0.3">
      <c r="A90" s="14">
        <v>44835</v>
      </c>
      <c r="B90" s="17">
        <v>0.106</v>
      </c>
      <c r="C90" s="17">
        <v>9.9000000000000005E-2</v>
      </c>
      <c r="D90" s="17">
        <v>0.13100000000000001</v>
      </c>
      <c r="E90" s="17">
        <v>0.06</v>
      </c>
      <c r="F90" s="17">
        <v>0.10299999999999999</v>
      </c>
      <c r="G90" s="17">
        <v>9.8000000000000004E-2</v>
      </c>
      <c r="H90" s="17">
        <v>0.13100000000000001</v>
      </c>
      <c r="I90" s="17">
        <v>7.9000000000000001E-2</v>
      </c>
      <c r="J90" s="17">
        <v>9.5000000000000001E-2</v>
      </c>
      <c r="K90" s="17">
        <v>9.2999999999999999E-2</v>
      </c>
      <c r="L90" s="17">
        <v>8.4000000000000005E-2</v>
      </c>
      <c r="M90" s="17">
        <v>9.5000000000000001E-2</v>
      </c>
      <c r="N90" s="17">
        <v>0.152</v>
      </c>
      <c r="O90" s="17">
        <v>7.8E-2</v>
      </c>
    </row>
    <row r="91" spans="1:15" x14ac:dyDescent="0.3">
      <c r="A91" s="14">
        <v>44866</v>
      </c>
      <c r="B91" s="17">
        <v>0.111</v>
      </c>
      <c r="C91" s="17">
        <v>9.9000000000000005E-2</v>
      </c>
      <c r="D91" s="17">
        <v>0.14499999999999999</v>
      </c>
      <c r="E91" s="17">
        <v>0.09</v>
      </c>
      <c r="F91" s="17">
        <v>0.113</v>
      </c>
      <c r="G91" s="17">
        <v>9.8000000000000004E-2</v>
      </c>
      <c r="H91" s="17">
        <v>0.126</v>
      </c>
      <c r="I91" s="17">
        <v>7.5999999999999998E-2</v>
      </c>
      <c r="J91" s="17">
        <v>9.1999999999999998E-2</v>
      </c>
      <c r="K91" s="17">
        <v>0.11</v>
      </c>
      <c r="L91" s="17">
        <v>7.2999999999999995E-2</v>
      </c>
      <c r="M91" s="17">
        <v>0.06</v>
      </c>
      <c r="N91" s="17">
        <v>0.13600000000000001</v>
      </c>
      <c r="O91" s="17">
        <v>8.5000000000000006E-2</v>
      </c>
    </row>
    <row r="92" spans="1:15" x14ac:dyDescent="0.3">
      <c r="A92" s="14">
        <v>44896</v>
      </c>
      <c r="B92" s="17">
        <v>0.108</v>
      </c>
      <c r="C92" s="17">
        <v>9.4E-2</v>
      </c>
      <c r="D92" s="17">
        <v>0.14599999999999999</v>
      </c>
      <c r="E92" s="17">
        <v>6.6000000000000003E-2</v>
      </c>
      <c r="F92" s="17">
        <v>0.111</v>
      </c>
      <c r="G92" s="17">
        <v>0.1</v>
      </c>
      <c r="H92" s="17">
        <v>0.1</v>
      </c>
      <c r="I92" s="17">
        <v>7.4999999999999997E-2</v>
      </c>
      <c r="J92" s="17">
        <v>7.3999999999999996E-2</v>
      </c>
      <c r="K92" s="17">
        <v>0.109</v>
      </c>
      <c r="L92" s="17">
        <v>7.1999999999999995E-2</v>
      </c>
      <c r="M92" s="17">
        <v>6.9000000000000006E-2</v>
      </c>
      <c r="N92" s="17">
        <v>0.13800000000000001</v>
      </c>
      <c r="O92" s="17">
        <v>9.1999999999999998E-2</v>
      </c>
    </row>
    <row r="93" spans="1:15" x14ac:dyDescent="0.3">
      <c r="A93" s="14">
        <v>44927</v>
      </c>
      <c r="B93" s="17">
        <v>0.10199999999999999</v>
      </c>
      <c r="C93" s="17">
        <v>8.8999999999999996E-2</v>
      </c>
      <c r="D93" s="17">
        <v>0.13</v>
      </c>
      <c r="E93" s="17">
        <v>7.8E-2</v>
      </c>
      <c r="F93" s="17">
        <v>0.10100000000000001</v>
      </c>
      <c r="G93" s="17">
        <v>8.8999999999999996E-2</v>
      </c>
      <c r="H93" s="17">
        <v>9.7000000000000003E-2</v>
      </c>
      <c r="I93" s="17">
        <v>7.3999999999999996E-2</v>
      </c>
      <c r="J93" s="17">
        <v>7.5999999999999998E-2</v>
      </c>
      <c r="K93" s="17">
        <v>9.1999999999999998E-2</v>
      </c>
      <c r="L93" s="17">
        <v>8.7999999999999995E-2</v>
      </c>
      <c r="M93" s="17">
        <v>9.5000000000000001E-2</v>
      </c>
      <c r="N93" s="17">
        <v>0.123</v>
      </c>
      <c r="O93" s="17">
        <v>0.106</v>
      </c>
    </row>
    <row r="94" spans="1:15" x14ac:dyDescent="0.3">
      <c r="A94" s="14">
        <v>44958</v>
      </c>
      <c r="B94" s="17">
        <v>9.9000000000000005E-2</v>
      </c>
      <c r="C94" s="17">
        <v>0.09</v>
      </c>
      <c r="D94" s="17">
        <v>0.124</v>
      </c>
      <c r="E94" s="17">
        <v>7.9000000000000001E-2</v>
      </c>
      <c r="F94" s="17">
        <v>0.106</v>
      </c>
      <c r="G94" s="17">
        <v>8.3000000000000004E-2</v>
      </c>
      <c r="H94" s="17">
        <v>9.2999999999999999E-2</v>
      </c>
      <c r="I94" s="17">
        <v>8.4000000000000005E-2</v>
      </c>
      <c r="J94" s="17">
        <v>8.3000000000000004E-2</v>
      </c>
      <c r="K94" s="17">
        <v>8.7999999999999995E-2</v>
      </c>
      <c r="L94" s="17">
        <v>8.7999999999999995E-2</v>
      </c>
      <c r="M94" s="17">
        <v>9.5000000000000001E-2</v>
      </c>
      <c r="N94" s="17">
        <v>0.104</v>
      </c>
      <c r="O94" s="17">
        <v>0.1</v>
      </c>
    </row>
    <row r="95" spans="1:15" x14ac:dyDescent="0.3">
      <c r="A95" s="14">
        <v>44986</v>
      </c>
      <c r="B95" s="17">
        <v>9.8000000000000004E-2</v>
      </c>
      <c r="C95" s="17">
        <v>9.0999999999999998E-2</v>
      </c>
      <c r="D95" s="17">
        <v>0.11799999999999999</v>
      </c>
      <c r="E95" s="17">
        <v>8.5000000000000006E-2</v>
      </c>
      <c r="F95" s="17">
        <v>9.8000000000000004E-2</v>
      </c>
      <c r="G95" s="17">
        <v>0.09</v>
      </c>
      <c r="H95" s="17">
        <v>8.2000000000000003E-2</v>
      </c>
      <c r="I95" s="17">
        <v>0.09</v>
      </c>
      <c r="J95" s="17">
        <v>8.6999999999999994E-2</v>
      </c>
      <c r="K95" s="17">
        <v>0.09</v>
      </c>
      <c r="L95" s="17">
        <v>8.2000000000000003E-2</v>
      </c>
      <c r="M95" s="17">
        <v>0.107</v>
      </c>
      <c r="N95" s="17">
        <v>0.104</v>
      </c>
      <c r="O95" s="17">
        <v>0.11</v>
      </c>
    </row>
    <row r="96" spans="1:15" x14ac:dyDescent="0.3">
      <c r="A96" s="14">
        <v>45017</v>
      </c>
      <c r="B96" s="17">
        <v>9.9000000000000005E-2</v>
      </c>
      <c r="C96" s="17">
        <v>9.2999999999999999E-2</v>
      </c>
      <c r="D96" s="17">
        <v>0.11</v>
      </c>
      <c r="E96" s="17">
        <v>8.5999999999999993E-2</v>
      </c>
      <c r="F96" s="17">
        <v>9.0999999999999998E-2</v>
      </c>
      <c r="G96" s="17">
        <v>9.7000000000000003E-2</v>
      </c>
      <c r="H96" s="17">
        <v>7.4999999999999997E-2</v>
      </c>
      <c r="I96" s="17">
        <v>0.09</v>
      </c>
      <c r="J96" s="17">
        <v>9.0999999999999998E-2</v>
      </c>
      <c r="K96" s="17">
        <v>0.09</v>
      </c>
      <c r="L96" s="17">
        <v>8.5000000000000006E-2</v>
      </c>
      <c r="M96" s="17">
        <v>0.108</v>
      </c>
      <c r="N96" s="17">
        <v>0.121</v>
      </c>
      <c r="O96" s="17">
        <v>0.105</v>
      </c>
    </row>
    <row r="97" spans="1:15" x14ac:dyDescent="0.3">
      <c r="A97" s="14">
        <v>45047</v>
      </c>
      <c r="B97" s="17">
        <v>0.1</v>
      </c>
      <c r="C97" s="17">
        <v>9.5000000000000001E-2</v>
      </c>
      <c r="D97" s="17">
        <v>0.113</v>
      </c>
      <c r="E97" s="17">
        <v>7.0999999999999994E-2</v>
      </c>
      <c r="F97" s="17">
        <v>9.1999999999999998E-2</v>
      </c>
      <c r="G97" s="17">
        <v>9.6000000000000002E-2</v>
      </c>
      <c r="H97" s="17">
        <v>6.7000000000000004E-2</v>
      </c>
      <c r="I97" s="17">
        <v>9.2999999999999999E-2</v>
      </c>
      <c r="J97" s="17">
        <v>9.0999999999999998E-2</v>
      </c>
      <c r="K97" s="17">
        <v>9.6000000000000002E-2</v>
      </c>
      <c r="L97" s="17">
        <v>8.8999999999999996E-2</v>
      </c>
      <c r="M97" s="17">
        <v>8.8999999999999996E-2</v>
      </c>
      <c r="N97" s="17">
        <v>0.13400000000000001</v>
      </c>
      <c r="O97" s="17">
        <v>0.109</v>
      </c>
    </row>
    <row r="98" spans="1:15" x14ac:dyDescent="0.3">
      <c r="A98" s="14">
        <v>45078</v>
      </c>
      <c r="B98" s="17">
        <v>0.104</v>
      </c>
      <c r="C98" s="17">
        <v>9.7000000000000003E-2</v>
      </c>
      <c r="D98" s="17">
        <v>0.125</v>
      </c>
      <c r="E98" s="17">
        <v>6.3E-2</v>
      </c>
      <c r="F98" s="17">
        <v>9.5000000000000001E-2</v>
      </c>
      <c r="G98" s="17">
        <v>9.7000000000000003E-2</v>
      </c>
      <c r="H98" s="17">
        <v>7.0999999999999994E-2</v>
      </c>
      <c r="I98" s="17">
        <v>8.8999999999999996E-2</v>
      </c>
      <c r="J98" s="17">
        <v>8.1000000000000003E-2</v>
      </c>
      <c r="K98" s="17">
        <v>0.108</v>
      </c>
      <c r="L98" s="17">
        <v>8.7999999999999995E-2</v>
      </c>
      <c r="M98" s="17">
        <v>7.3999999999999996E-2</v>
      </c>
      <c r="N98" s="17">
        <v>0.158</v>
      </c>
      <c r="O98" s="17">
        <v>0.10100000000000001</v>
      </c>
    </row>
    <row r="99" spans="1:15" x14ac:dyDescent="0.3">
      <c r="A99" s="14">
        <v>45108</v>
      </c>
      <c r="B99" s="17">
        <v>0.10290000000000001</v>
      </c>
      <c r="C99" s="17">
        <v>9.3799999999999994E-2</v>
      </c>
      <c r="D99" s="17">
        <v>0.129</v>
      </c>
      <c r="E99" s="17">
        <v>7.6100000000000001E-2</v>
      </c>
      <c r="F99" s="17">
        <v>9.6600000000000005E-2</v>
      </c>
      <c r="G99" s="17">
        <v>9.7900000000000001E-2</v>
      </c>
      <c r="H99" s="17">
        <v>6.5000000000000002E-2</v>
      </c>
      <c r="I99" s="17">
        <v>8.14E-2</v>
      </c>
      <c r="J99" s="17">
        <v>7.5499999999999998E-2</v>
      </c>
      <c r="K99" s="17">
        <v>0.1101</v>
      </c>
      <c r="L99" s="17">
        <v>8.7099999999999997E-2</v>
      </c>
      <c r="M99" s="17">
        <v>6.4399999999999999E-2</v>
      </c>
      <c r="N99" s="17">
        <v>0.1583</v>
      </c>
      <c r="O99" s="17">
        <v>9.11E-2</v>
      </c>
    </row>
    <row r="100" spans="1:15" x14ac:dyDescent="0.3">
      <c r="A100" s="20">
        <v>45139</v>
      </c>
      <c r="B100" s="2">
        <v>0.1032</v>
      </c>
      <c r="C100" s="2">
        <v>9.3600000000000003E-2</v>
      </c>
      <c r="D100" s="2">
        <v>0.13009999999999999</v>
      </c>
      <c r="E100" s="2">
        <v>0.1008</v>
      </c>
      <c r="F100" s="2">
        <v>9.6500000000000002E-2</v>
      </c>
      <c r="G100" s="2">
        <v>9.3899999999999997E-2</v>
      </c>
      <c r="H100" s="2">
        <v>5.96E-2</v>
      </c>
      <c r="I100" s="2">
        <v>9.0700000000000003E-2</v>
      </c>
      <c r="J100" s="2">
        <v>7.7299999999999994E-2</v>
      </c>
      <c r="K100" s="2">
        <v>0.1087</v>
      </c>
      <c r="L100" s="2">
        <v>8.9899999999999994E-2</v>
      </c>
      <c r="M100" s="2">
        <v>5.7799999999999997E-2</v>
      </c>
      <c r="N100" s="2">
        <v>0.14399999999999999</v>
      </c>
      <c r="O100" s="2">
        <v>8.2199999999999995E-2</v>
      </c>
    </row>
    <row r="101" spans="1:15" x14ac:dyDescent="0.3">
      <c r="A101" s="20">
        <v>45170</v>
      </c>
      <c r="B101" s="17">
        <v>0.10099999999999999</v>
      </c>
      <c r="C101" s="17">
        <v>9.2999999999999999E-2</v>
      </c>
      <c r="D101" s="17">
        <v>0.12</v>
      </c>
      <c r="E101" s="17">
        <v>9.6999999999999989E-2</v>
      </c>
      <c r="F101" s="17">
        <v>0.10400000000000001</v>
      </c>
      <c r="G101" s="17">
        <v>9.9000000000000005E-2</v>
      </c>
      <c r="H101" s="17">
        <v>5.2000000000000005E-2</v>
      </c>
      <c r="I101" s="17">
        <v>9.9000000000000005E-2</v>
      </c>
      <c r="J101" s="17">
        <v>8.199999999999999E-2</v>
      </c>
      <c r="K101" s="17">
        <v>8.6999999999999994E-2</v>
      </c>
      <c r="L101" s="17">
        <v>0.10300000000000001</v>
      </c>
      <c r="M101" s="17">
        <v>8.4000000000000005E-2</v>
      </c>
      <c r="N101" s="17">
        <v>0.13300000000000001</v>
      </c>
      <c r="O101" s="17">
        <v>7.2999999999999995E-2</v>
      </c>
    </row>
    <row r="102" spans="1:15" x14ac:dyDescent="0.3">
      <c r="A102" s="20">
        <v>45200</v>
      </c>
      <c r="B102" s="2">
        <v>9.5600000000000004E-2</v>
      </c>
      <c r="C102" s="2">
        <v>9.4200000000000006E-2</v>
      </c>
      <c r="D102" s="2">
        <v>0.10199999999999999</v>
      </c>
      <c r="E102" s="2">
        <v>8.6599999999999996E-2</v>
      </c>
      <c r="F102" s="2">
        <v>0.1067</v>
      </c>
      <c r="G102" s="2">
        <v>0.1021</v>
      </c>
      <c r="H102" s="2">
        <v>4.9700000000000001E-2</v>
      </c>
      <c r="I102" s="2">
        <v>9.74E-2</v>
      </c>
      <c r="J102" s="2">
        <v>9.0300000000000005E-2</v>
      </c>
      <c r="K102" s="2">
        <v>8.1900000000000001E-2</v>
      </c>
      <c r="L102" s="2">
        <v>0.1104</v>
      </c>
      <c r="M102" s="2">
        <v>0.1115</v>
      </c>
      <c r="N102" s="2">
        <v>0.12</v>
      </c>
      <c r="O102" s="2">
        <v>7.8700000000000006E-2</v>
      </c>
    </row>
    <row r="103" spans="1:15" x14ac:dyDescent="0.3">
      <c r="A103" s="20">
        <v>45231</v>
      </c>
      <c r="B103" s="17">
        <v>8.900000000000001E-2</v>
      </c>
      <c r="C103" s="17">
        <v>9.0999999999999998E-2</v>
      </c>
      <c r="D103" s="17">
        <v>8.1000000000000003E-2</v>
      </c>
      <c r="E103" s="17">
        <v>6.0999999999999999E-2</v>
      </c>
      <c r="F103" s="17">
        <v>9.0999999999999998E-2</v>
      </c>
      <c r="G103" s="17">
        <v>0.10099999999999999</v>
      </c>
      <c r="H103" s="17">
        <v>5.2000000000000005E-2</v>
      </c>
      <c r="I103" s="17">
        <v>0.104</v>
      </c>
      <c r="J103" s="17">
        <v>9.5000000000000001E-2</v>
      </c>
      <c r="K103" s="17">
        <v>7.9000000000000001E-2</v>
      </c>
      <c r="L103" s="17">
        <v>0.10099999999999999</v>
      </c>
      <c r="M103" s="17">
        <v>0.125</v>
      </c>
      <c r="N103" s="17">
        <v>9.6000000000000002E-2</v>
      </c>
      <c r="O103" s="17">
        <v>7.6999999999999999E-2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6EAFD-2C05-45A8-88EF-07BE90EB2191}">
  <dimension ref="A1:O114"/>
  <sheetViews>
    <sheetView workbookViewId="0"/>
  </sheetViews>
  <sheetFormatPr defaultRowHeight="14.4" x14ac:dyDescent="0.3"/>
  <cols>
    <col min="1" max="1" width="9.109375" style="3"/>
    <col min="2" max="2" width="14.88671875" style="3" customWidth="1"/>
    <col min="3" max="3" width="13.6640625" style="3" customWidth="1"/>
    <col min="4" max="4" width="14.44140625" style="3" customWidth="1"/>
    <col min="5" max="5" width="15.88671875" style="3" customWidth="1"/>
  </cols>
  <sheetData>
    <row r="1" spans="1:15" ht="43.2" x14ac:dyDescent="0.3">
      <c r="A1" s="46" t="s">
        <v>31</v>
      </c>
      <c r="B1" s="61" t="s">
        <v>19</v>
      </c>
      <c r="C1" s="61" t="s">
        <v>32</v>
      </c>
      <c r="D1" s="61" t="s">
        <v>33</v>
      </c>
      <c r="E1" s="62" t="s">
        <v>34</v>
      </c>
      <c r="F1" s="25"/>
      <c r="G1" s="25"/>
      <c r="H1" s="25"/>
      <c r="I1" s="25"/>
      <c r="J1" s="25"/>
      <c r="K1" s="25"/>
      <c r="L1" s="25"/>
      <c r="M1" s="25"/>
      <c r="N1" s="25"/>
      <c r="O1" s="25"/>
    </row>
    <row r="2" spans="1:15" x14ac:dyDescent="0.3">
      <c r="A2" s="47">
        <v>41821</v>
      </c>
      <c r="B2" s="63">
        <v>836.40060000000005</v>
      </c>
      <c r="C2" s="63">
        <v>1397.16</v>
      </c>
      <c r="D2" s="64">
        <f>SUM(C2-B2)</f>
        <v>560.75940000000003</v>
      </c>
      <c r="E2" s="65">
        <f>SUM(D2/B2)</f>
        <v>0.67044356496157465</v>
      </c>
    </row>
    <row r="3" spans="1:15" x14ac:dyDescent="0.3">
      <c r="A3" s="47">
        <v>41852</v>
      </c>
      <c r="B3" s="63">
        <v>845.59230000000002</v>
      </c>
      <c r="C3" s="63">
        <v>1419.5840000000001</v>
      </c>
      <c r="D3" s="64">
        <f t="shared" ref="D3:D66" si="0">SUM(C3-B3)</f>
        <v>573.99170000000004</v>
      </c>
      <c r="E3" s="65">
        <f t="shared" ref="E3:E66" si="1">SUM(D3/B3)</f>
        <v>0.67880431266935615</v>
      </c>
    </row>
    <row r="4" spans="1:15" x14ac:dyDescent="0.3">
      <c r="A4" s="47">
        <v>41883</v>
      </c>
      <c r="B4" s="63">
        <v>843.88430000000005</v>
      </c>
      <c r="C4" s="63">
        <v>1411.056</v>
      </c>
      <c r="D4" s="64">
        <f t="shared" si="0"/>
        <v>567.17169999999999</v>
      </c>
      <c r="E4" s="65">
        <f t="shared" si="1"/>
        <v>0.67209651844453078</v>
      </c>
    </row>
    <row r="5" spans="1:15" x14ac:dyDescent="0.3">
      <c r="A5" s="47">
        <v>41913</v>
      </c>
      <c r="B5" s="63">
        <v>841.84699999999998</v>
      </c>
      <c r="C5" s="63">
        <v>1398.508</v>
      </c>
      <c r="D5" s="64">
        <f t="shared" si="0"/>
        <v>556.66100000000006</v>
      </c>
      <c r="E5" s="65">
        <f t="shared" si="1"/>
        <v>0.66123773084657911</v>
      </c>
    </row>
    <row r="6" spans="1:15" x14ac:dyDescent="0.3">
      <c r="A6" s="47">
        <v>41944</v>
      </c>
      <c r="B6" s="63">
        <v>839.55790000000002</v>
      </c>
      <c r="C6" s="63">
        <v>1385.3420000000001</v>
      </c>
      <c r="D6" s="64">
        <f t="shared" si="0"/>
        <v>545.78410000000008</v>
      </c>
      <c r="E6" s="65">
        <f t="shared" si="1"/>
        <v>0.65008512218156733</v>
      </c>
    </row>
    <row r="7" spans="1:15" x14ac:dyDescent="0.3">
      <c r="A7" s="47">
        <v>41974</v>
      </c>
      <c r="B7" s="63">
        <v>844.97329999999999</v>
      </c>
      <c r="C7" s="63">
        <v>1401.665</v>
      </c>
      <c r="D7" s="64">
        <f t="shared" si="0"/>
        <v>556.69169999999997</v>
      </c>
      <c r="E7" s="65">
        <f t="shared" si="1"/>
        <v>0.65882756295376432</v>
      </c>
    </row>
    <row r="8" spans="1:15" x14ac:dyDescent="0.3">
      <c r="A8" s="47">
        <v>42005</v>
      </c>
      <c r="B8" s="63">
        <v>848.60140000000001</v>
      </c>
      <c r="C8" s="63">
        <v>1411.508</v>
      </c>
      <c r="D8" s="64">
        <f t="shared" si="0"/>
        <v>562.90660000000003</v>
      </c>
      <c r="E8" s="65">
        <f t="shared" si="1"/>
        <v>0.6633345172421351</v>
      </c>
    </row>
    <row r="9" spans="1:15" x14ac:dyDescent="0.3">
      <c r="A9" s="47">
        <v>42036</v>
      </c>
      <c r="B9" s="63">
        <v>853.00829999999996</v>
      </c>
      <c r="C9" s="63">
        <v>1427.0920000000001</v>
      </c>
      <c r="D9" s="64">
        <f t="shared" si="0"/>
        <v>574.08370000000014</v>
      </c>
      <c r="E9" s="65">
        <f t="shared" si="1"/>
        <v>0.67301068465570635</v>
      </c>
    </row>
    <row r="10" spans="1:15" x14ac:dyDescent="0.3">
      <c r="A10" s="47">
        <v>42064</v>
      </c>
      <c r="B10" s="63">
        <v>854.6567</v>
      </c>
      <c r="C10" s="63">
        <v>1429.5940000000001</v>
      </c>
      <c r="D10" s="64">
        <f t="shared" si="0"/>
        <v>574.93730000000005</v>
      </c>
      <c r="E10" s="65">
        <f t="shared" si="1"/>
        <v>0.67271139394332258</v>
      </c>
    </row>
    <row r="11" spans="1:15" x14ac:dyDescent="0.3">
      <c r="A11" s="47">
        <v>42095</v>
      </c>
      <c r="B11" s="63">
        <v>861.50580000000002</v>
      </c>
      <c r="C11" s="63">
        <v>1451.452</v>
      </c>
      <c r="D11" s="64">
        <f t="shared" si="0"/>
        <v>589.94619999999998</v>
      </c>
      <c r="E11" s="65">
        <f t="shared" si="1"/>
        <v>0.68478494282917191</v>
      </c>
    </row>
    <row r="12" spans="1:15" x14ac:dyDescent="0.3">
      <c r="A12" s="47">
        <v>42125</v>
      </c>
      <c r="B12" s="63">
        <v>864.44380000000001</v>
      </c>
      <c r="C12" s="63">
        <v>1457.37</v>
      </c>
      <c r="D12" s="64">
        <f t="shared" si="0"/>
        <v>592.92619999999988</v>
      </c>
      <c r="E12" s="65">
        <f t="shared" si="1"/>
        <v>0.68590485581595917</v>
      </c>
    </row>
    <row r="13" spans="1:15" x14ac:dyDescent="0.3">
      <c r="A13" s="47">
        <v>42156</v>
      </c>
      <c r="B13" s="63">
        <v>868.85730000000001</v>
      </c>
      <c r="C13" s="63">
        <v>1471.944</v>
      </c>
      <c r="D13" s="64">
        <f t="shared" si="0"/>
        <v>603.08669999999995</v>
      </c>
      <c r="E13" s="65">
        <f t="shared" si="1"/>
        <v>0.69411478731893017</v>
      </c>
    </row>
    <row r="14" spans="1:15" x14ac:dyDescent="0.3">
      <c r="A14" s="47">
        <v>42186</v>
      </c>
      <c r="B14" s="63">
        <v>875.14949999999999</v>
      </c>
      <c r="C14" s="63">
        <v>1467.173</v>
      </c>
      <c r="D14" s="64">
        <f t="shared" si="0"/>
        <v>592.02350000000001</v>
      </c>
      <c r="E14" s="65">
        <f t="shared" si="1"/>
        <v>0.67648270381232012</v>
      </c>
    </row>
    <row r="15" spans="1:15" x14ac:dyDescent="0.3">
      <c r="A15" s="47">
        <v>42217</v>
      </c>
      <c r="B15" s="63">
        <v>881.50289999999995</v>
      </c>
      <c r="C15" s="63">
        <v>1483.585</v>
      </c>
      <c r="D15" s="64">
        <f t="shared" si="0"/>
        <v>602.08210000000008</v>
      </c>
      <c r="E15" s="65">
        <f t="shared" si="1"/>
        <v>0.68301771894340912</v>
      </c>
    </row>
    <row r="16" spans="1:15" x14ac:dyDescent="0.3">
      <c r="A16" s="47">
        <v>42248</v>
      </c>
      <c r="B16" s="63">
        <v>880.3184</v>
      </c>
      <c r="C16" s="63">
        <v>1503.451</v>
      </c>
      <c r="D16" s="64">
        <f t="shared" si="0"/>
        <v>623.13260000000002</v>
      </c>
      <c r="E16" s="65">
        <f t="shared" si="1"/>
        <v>0.70784911459308364</v>
      </c>
    </row>
    <row r="17" spans="1:5" x14ac:dyDescent="0.3">
      <c r="A17" s="47">
        <v>42278</v>
      </c>
      <c r="B17" s="63">
        <v>874.31700000000001</v>
      </c>
      <c r="C17" s="63">
        <v>1500.444</v>
      </c>
      <c r="D17" s="64">
        <f t="shared" si="0"/>
        <v>626.12699999999995</v>
      </c>
      <c r="E17" s="65">
        <f t="shared" si="1"/>
        <v>0.71613270701587628</v>
      </c>
    </row>
    <row r="18" spans="1:5" x14ac:dyDescent="0.3">
      <c r="A18" s="47">
        <v>42309</v>
      </c>
      <c r="B18" s="63">
        <v>872.49149999999997</v>
      </c>
      <c r="C18" s="63">
        <v>1493.547</v>
      </c>
      <c r="D18" s="64">
        <f t="shared" si="0"/>
        <v>621.05550000000005</v>
      </c>
      <c r="E18" s="65">
        <f t="shared" si="1"/>
        <v>0.7118183959385278</v>
      </c>
    </row>
    <row r="19" spans="1:5" x14ac:dyDescent="0.3">
      <c r="A19" s="47">
        <v>42339</v>
      </c>
      <c r="B19" s="63">
        <v>877.13160000000005</v>
      </c>
      <c r="C19" s="63">
        <v>1478.2159999999999</v>
      </c>
      <c r="D19" s="64">
        <f t="shared" si="0"/>
        <v>601.08439999999985</v>
      </c>
      <c r="E19" s="65">
        <f t="shared" si="1"/>
        <v>0.68528416944504089</v>
      </c>
    </row>
    <row r="20" spans="1:5" x14ac:dyDescent="0.3">
      <c r="A20" s="47">
        <v>42370</v>
      </c>
      <c r="B20" s="63">
        <v>881.88819999999998</v>
      </c>
      <c r="C20" s="63">
        <v>1490.463</v>
      </c>
      <c r="D20" s="64">
        <f t="shared" si="0"/>
        <v>608.57479999999998</v>
      </c>
      <c r="E20" s="65">
        <f t="shared" si="1"/>
        <v>0.69008157723393959</v>
      </c>
    </row>
    <row r="21" spans="1:5" x14ac:dyDescent="0.3">
      <c r="A21" s="47">
        <v>42401</v>
      </c>
      <c r="B21" s="63">
        <v>887.71230000000003</v>
      </c>
      <c r="C21" s="63">
        <v>1513.922</v>
      </c>
      <c r="D21" s="64">
        <f t="shared" si="0"/>
        <v>626.2097</v>
      </c>
      <c r="E21" s="65">
        <f t="shared" si="1"/>
        <v>0.70541965003751772</v>
      </c>
    </row>
    <row r="22" spans="1:5" x14ac:dyDescent="0.3">
      <c r="A22" s="47">
        <v>42430</v>
      </c>
      <c r="B22" s="63">
        <v>894.42359999999996</v>
      </c>
      <c r="C22" s="63">
        <v>1527.405</v>
      </c>
      <c r="D22" s="64">
        <f t="shared" si="0"/>
        <v>632.98140000000001</v>
      </c>
      <c r="E22" s="65">
        <f t="shared" si="1"/>
        <v>0.70769756075309287</v>
      </c>
    </row>
    <row r="23" spans="1:5" x14ac:dyDescent="0.3">
      <c r="A23" s="47">
        <v>42461</v>
      </c>
      <c r="B23" s="63">
        <v>900.15779999999995</v>
      </c>
      <c r="C23" s="63">
        <v>1537.3219999999999</v>
      </c>
      <c r="D23" s="64">
        <f t="shared" si="0"/>
        <v>637.16419999999994</v>
      </c>
      <c r="E23" s="65">
        <f t="shared" si="1"/>
        <v>0.70783611495673315</v>
      </c>
    </row>
    <row r="24" spans="1:5" x14ac:dyDescent="0.3">
      <c r="A24" s="47">
        <v>42491</v>
      </c>
      <c r="B24" s="63">
        <v>903.971</v>
      </c>
      <c r="C24" s="63">
        <v>1548.2470000000001</v>
      </c>
      <c r="D24" s="64">
        <f t="shared" si="0"/>
        <v>644.27600000000007</v>
      </c>
      <c r="E24" s="65">
        <f t="shared" si="1"/>
        <v>0.7127175539923295</v>
      </c>
    </row>
    <row r="25" spans="1:5" x14ac:dyDescent="0.3">
      <c r="A25" s="47">
        <v>42522</v>
      </c>
      <c r="B25" s="63">
        <v>909.82920000000001</v>
      </c>
      <c r="C25" s="63">
        <v>1564.038</v>
      </c>
      <c r="D25" s="64">
        <f t="shared" si="0"/>
        <v>654.2088</v>
      </c>
      <c r="E25" s="65">
        <f t="shared" si="1"/>
        <v>0.71904572858290328</v>
      </c>
    </row>
    <row r="26" spans="1:5" x14ac:dyDescent="0.3">
      <c r="A26" s="47">
        <v>42552</v>
      </c>
      <c r="B26" s="63">
        <v>915.0797</v>
      </c>
      <c r="C26" s="63">
        <v>1571.6110000000001</v>
      </c>
      <c r="D26" s="64">
        <f t="shared" si="0"/>
        <v>656.5313000000001</v>
      </c>
      <c r="E26" s="65">
        <f t="shared" si="1"/>
        <v>0.71745805310728683</v>
      </c>
    </row>
    <row r="27" spans="1:5" x14ac:dyDescent="0.3">
      <c r="A27" s="47">
        <v>42583</v>
      </c>
      <c r="B27" s="63">
        <v>916.52729999999997</v>
      </c>
      <c r="C27" s="63">
        <v>1568.405</v>
      </c>
      <c r="D27" s="64">
        <f t="shared" si="0"/>
        <v>651.8777</v>
      </c>
      <c r="E27" s="65">
        <f t="shared" si="1"/>
        <v>0.71124744456602662</v>
      </c>
    </row>
    <row r="28" spans="1:5" x14ac:dyDescent="0.3">
      <c r="A28" s="47">
        <v>42614</v>
      </c>
      <c r="B28" s="63">
        <v>908.44529999999997</v>
      </c>
      <c r="C28" s="63">
        <v>1563.296</v>
      </c>
      <c r="D28" s="64">
        <f t="shared" si="0"/>
        <v>654.85070000000007</v>
      </c>
      <c r="E28" s="65">
        <f t="shared" si="1"/>
        <v>0.72084769440713725</v>
      </c>
    </row>
    <row r="29" spans="1:5" x14ac:dyDescent="0.3">
      <c r="A29" s="47">
        <v>42644</v>
      </c>
      <c r="B29" s="63">
        <v>900.92190000000005</v>
      </c>
      <c r="C29" s="63">
        <v>1546.6379999999999</v>
      </c>
      <c r="D29" s="64">
        <f t="shared" si="0"/>
        <v>645.71609999999987</v>
      </c>
      <c r="E29" s="65">
        <f t="shared" si="1"/>
        <v>0.71672816478320689</v>
      </c>
    </row>
    <row r="30" spans="1:5" x14ac:dyDescent="0.3">
      <c r="A30" s="47">
        <v>42675</v>
      </c>
      <c r="B30" s="63">
        <v>897.97199999999998</v>
      </c>
      <c r="C30" s="63">
        <v>1531.817</v>
      </c>
      <c r="D30" s="64">
        <f t="shared" si="0"/>
        <v>633.84500000000003</v>
      </c>
      <c r="E30" s="65">
        <f t="shared" si="1"/>
        <v>0.70586276632233524</v>
      </c>
    </row>
    <row r="31" spans="1:5" x14ac:dyDescent="0.3">
      <c r="A31" s="47">
        <v>42705</v>
      </c>
      <c r="B31" s="63">
        <v>892.16830000000004</v>
      </c>
      <c r="C31" s="63">
        <v>1508.0129999999999</v>
      </c>
      <c r="D31" s="64">
        <f t="shared" si="0"/>
        <v>615.84469999999988</v>
      </c>
      <c r="E31" s="65">
        <f t="shared" si="1"/>
        <v>0.69027861671390911</v>
      </c>
    </row>
    <row r="32" spans="1:5" x14ac:dyDescent="0.3">
      <c r="A32" s="47">
        <v>42736</v>
      </c>
      <c r="B32" s="63">
        <v>888.25850000000003</v>
      </c>
      <c r="C32" s="63">
        <v>1497.0329999999999</v>
      </c>
      <c r="D32" s="64">
        <f t="shared" si="0"/>
        <v>608.77449999999988</v>
      </c>
      <c r="E32" s="65">
        <f t="shared" si="1"/>
        <v>0.68535735937229969</v>
      </c>
    </row>
    <row r="33" spans="1:5" x14ac:dyDescent="0.3">
      <c r="A33" s="47">
        <v>42767</v>
      </c>
      <c r="B33" s="63">
        <v>894.88260000000002</v>
      </c>
      <c r="C33" s="63">
        <v>1519.617</v>
      </c>
      <c r="D33" s="64">
        <f t="shared" si="0"/>
        <v>624.73439999999994</v>
      </c>
      <c r="E33" s="65">
        <f t="shared" si="1"/>
        <v>0.69811883704074695</v>
      </c>
    </row>
    <row r="34" spans="1:5" x14ac:dyDescent="0.3">
      <c r="A34" s="47">
        <v>42795</v>
      </c>
      <c r="B34" s="63">
        <v>904.46140000000003</v>
      </c>
      <c r="C34" s="63">
        <v>1545.577</v>
      </c>
      <c r="D34" s="64">
        <f t="shared" si="0"/>
        <v>641.11559999999997</v>
      </c>
      <c r="E34" s="65">
        <f t="shared" si="1"/>
        <v>0.70883688347562424</v>
      </c>
    </row>
    <row r="35" spans="1:5" x14ac:dyDescent="0.3">
      <c r="A35" s="47">
        <v>42826</v>
      </c>
      <c r="B35" s="63">
        <v>903.90290000000005</v>
      </c>
      <c r="C35" s="63">
        <v>1519.498</v>
      </c>
      <c r="D35" s="64">
        <f t="shared" si="0"/>
        <v>615.5951</v>
      </c>
      <c r="E35" s="65">
        <f t="shared" si="1"/>
        <v>0.68104118263145297</v>
      </c>
    </row>
    <row r="36" spans="1:5" x14ac:dyDescent="0.3">
      <c r="A36" s="47">
        <v>42856</v>
      </c>
      <c r="B36" s="63">
        <v>901.14700000000005</v>
      </c>
      <c r="C36" s="63">
        <v>1502</v>
      </c>
      <c r="D36" s="64">
        <f t="shared" si="0"/>
        <v>600.85299999999995</v>
      </c>
      <c r="E36" s="65">
        <f t="shared" si="1"/>
        <v>0.66676468988966275</v>
      </c>
    </row>
    <row r="37" spans="1:5" x14ac:dyDescent="0.3">
      <c r="A37" s="47">
        <v>42887</v>
      </c>
      <c r="B37" s="63">
        <v>908</v>
      </c>
      <c r="C37" s="63">
        <v>1524</v>
      </c>
      <c r="D37" s="64">
        <f t="shared" si="0"/>
        <v>616</v>
      </c>
      <c r="E37" s="65">
        <f t="shared" si="1"/>
        <v>0.67841409691629961</v>
      </c>
    </row>
    <row r="38" spans="1:5" x14ac:dyDescent="0.3">
      <c r="A38" s="47">
        <v>42917</v>
      </c>
      <c r="B38" s="63">
        <v>925</v>
      </c>
      <c r="C38" s="63">
        <v>1564</v>
      </c>
      <c r="D38" s="64">
        <f t="shared" si="0"/>
        <v>639</v>
      </c>
      <c r="E38" s="65">
        <f t="shared" si="1"/>
        <v>0.69081081081081086</v>
      </c>
    </row>
    <row r="39" spans="1:5" x14ac:dyDescent="0.3">
      <c r="A39" s="47">
        <v>42948</v>
      </c>
      <c r="B39" s="63">
        <v>939</v>
      </c>
      <c r="C39" s="63">
        <v>1609</v>
      </c>
      <c r="D39" s="64">
        <f t="shared" si="0"/>
        <v>670</v>
      </c>
      <c r="E39" s="65">
        <f t="shared" si="1"/>
        <v>0.71352502662406814</v>
      </c>
    </row>
    <row r="40" spans="1:5" x14ac:dyDescent="0.3">
      <c r="A40" s="47">
        <v>42979</v>
      </c>
      <c r="B40" s="63">
        <v>927</v>
      </c>
      <c r="C40" s="63">
        <v>1593</v>
      </c>
      <c r="D40" s="64">
        <f t="shared" si="0"/>
        <v>666</v>
      </c>
      <c r="E40" s="65">
        <f t="shared" si="1"/>
        <v>0.71844660194174759</v>
      </c>
    </row>
    <row r="41" spans="1:5" x14ac:dyDescent="0.3">
      <c r="A41" s="47">
        <v>43009</v>
      </c>
      <c r="B41" s="63">
        <v>909</v>
      </c>
      <c r="C41" s="63">
        <v>1556</v>
      </c>
      <c r="D41" s="64">
        <f t="shared" si="0"/>
        <v>647</v>
      </c>
      <c r="E41" s="65">
        <f t="shared" si="1"/>
        <v>0.71177117711771176</v>
      </c>
    </row>
    <row r="42" spans="1:5" x14ac:dyDescent="0.3">
      <c r="A42" s="47">
        <v>43040</v>
      </c>
      <c r="B42" s="63">
        <v>904</v>
      </c>
      <c r="C42" s="63">
        <v>1530</v>
      </c>
      <c r="D42" s="64">
        <f t="shared" si="0"/>
        <v>626</v>
      </c>
      <c r="E42" s="65">
        <f t="shared" si="1"/>
        <v>0.69247787610619471</v>
      </c>
    </row>
    <row r="43" spans="1:5" x14ac:dyDescent="0.3">
      <c r="A43" s="47">
        <v>43070</v>
      </c>
      <c r="B43" s="63">
        <v>907</v>
      </c>
      <c r="C43" s="63">
        <v>1524</v>
      </c>
      <c r="D43" s="64">
        <f t="shared" si="0"/>
        <v>617</v>
      </c>
      <c r="E43" s="65">
        <f t="shared" si="1"/>
        <v>0.68026460859977944</v>
      </c>
    </row>
    <row r="44" spans="1:5" x14ac:dyDescent="0.3">
      <c r="A44" s="47">
        <v>43101</v>
      </c>
      <c r="B44" s="63">
        <v>909</v>
      </c>
      <c r="C44" s="63">
        <v>1532</v>
      </c>
      <c r="D44" s="64">
        <f t="shared" si="0"/>
        <v>623</v>
      </c>
      <c r="E44" s="65">
        <f t="shared" si="1"/>
        <v>0.68536853685368537</v>
      </c>
    </row>
    <row r="45" spans="1:5" x14ac:dyDescent="0.3">
      <c r="A45" s="47">
        <v>43132</v>
      </c>
      <c r="B45" s="63">
        <v>906</v>
      </c>
      <c r="C45" s="63">
        <v>1537</v>
      </c>
      <c r="D45" s="64">
        <f t="shared" si="0"/>
        <v>631</v>
      </c>
      <c r="E45" s="65">
        <f t="shared" si="1"/>
        <v>0.69646799116997793</v>
      </c>
    </row>
    <row r="46" spans="1:5" x14ac:dyDescent="0.3">
      <c r="A46" s="47">
        <v>43160</v>
      </c>
      <c r="B46" s="63">
        <v>912</v>
      </c>
      <c r="C46" s="63">
        <v>1569</v>
      </c>
      <c r="D46" s="64">
        <f t="shared" si="0"/>
        <v>657</v>
      </c>
      <c r="E46" s="65">
        <f t="shared" si="1"/>
        <v>0.72039473684210531</v>
      </c>
    </row>
    <row r="47" spans="1:5" x14ac:dyDescent="0.3">
      <c r="A47" s="47">
        <v>43191</v>
      </c>
      <c r="B47" s="63">
        <v>918</v>
      </c>
      <c r="C47" s="63">
        <v>1588</v>
      </c>
      <c r="D47" s="64">
        <f t="shared" si="0"/>
        <v>670</v>
      </c>
      <c r="E47" s="65">
        <f t="shared" si="1"/>
        <v>0.72984749455337694</v>
      </c>
    </row>
    <row r="48" spans="1:5" x14ac:dyDescent="0.3">
      <c r="A48" s="47">
        <v>43221</v>
      </c>
      <c r="B48" s="63">
        <v>919</v>
      </c>
      <c r="C48" s="63">
        <v>1586</v>
      </c>
      <c r="D48" s="64">
        <f t="shared" si="0"/>
        <v>667</v>
      </c>
      <c r="E48" s="65">
        <f t="shared" si="1"/>
        <v>0.72578890097932536</v>
      </c>
    </row>
    <row r="49" spans="1:5" x14ac:dyDescent="0.3">
      <c r="A49" s="47">
        <v>43252</v>
      </c>
      <c r="B49" s="63">
        <v>924</v>
      </c>
      <c r="C49" s="63">
        <v>1596</v>
      </c>
      <c r="D49" s="64">
        <f t="shared" si="0"/>
        <v>672</v>
      </c>
      <c r="E49" s="65">
        <f t="shared" si="1"/>
        <v>0.72727272727272729</v>
      </c>
    </row>
    <row r="50" spans="1:5" x14ac:dyDescent="0.3">
      <c r="A50" s="47">
        <v>43282</v>
      </c>
      <c r="B50" s="63">
        <v>937</v>
      </c>
      <c r="C50" s="63">
        <v>1615</v>
      </c>
      <c r="D50" s="64">
        <f t="shared" si="0"/>
        <v>678</v>
      </c>
      <c r="E50" s="65">
        <f t="shared" si="1"/>
        <v>0.7235859124866596</v>
      </c>
    </row>
    <row r="51" spans="1:5" x14ac:dyDescent="0.3">
      <c r="A51" s="47">
        <v>43313</v>
      </c>
      <c r="B51" s="63">
        <v>947</v>
      </c>
      <c r="C51" s="63">
        <v>1632</v>
      </c>
      <c r="D51" s="64">
        <f t="shared" si="0"/>
        <v>685</v>
      </c>
      <c r="E51" s="65">
        <f t="shared" si="1"/>
        <v>0.72333685322069696</v>
      </c>
    </row>
    <row r="52" spans="1:5" x14ac:dyDescent="0.3">
      <c r="A52" s="47">
        <v>43344</v>
      </c>
      <c r="B52" s="63">
        <v>943</v>
      </c>
      <c r="C52" s="63">
        <v>1640</v>
      </c>
      <c r="D52" s="64">
        <f t="shared" si="0"/>
        <v>697</v>
      </c>
      <c r="E52" s="65">
        <f t="shared" si="1"/>
        <v>0.73913043478260865</v>
      </c>
    </row>
    <row r="53" spans="1:5" x14ac:dyDescent="0.3">
      <c r="A53" s="47">
        <v>43374</v>
      </c>
      <c r="B53" s="63">
        <v>928</v>
      </c>
      <c r="C53" s="63">
        <v>1619</v>
      </c>
      <c r="D53" s="64">
        <f t="shared" si="0"/>
        <v>691</v>
      </c>
      <c r="E53" s="65">
        <f t="shared" si="1"/>
        <v>0.74461206896551724</v>
      </c>
    </row>
    <row r="54" spans="1:5" x14ac:dyDescent="0.3">
      <c r="A54" s="47">
        <v>43405</v>
      </c>
      <c r="B54" s="63">
        <v>918</v>
      </c>
      <c r="C54" s="63">
        <v>1597</v>
      </c>
      <c r="D54" s="64">
        <f t="shared" si="0"/>
        <v>679</v>
      </c>
      <c r="E54" s="65">
        <f t="shared" si="1"/>
        <v>0.73965141612200436</v>
      </c>
    </row>
    <row r="55" spans="1:5" x14ac:dyDescent="0.3">
      <c r="A55" s="47">
        <v>43435</v>
      </c>
      <c r="B55" s="63">
        <v>921</v>
      </c>
      <c r="C55" s="63">
        <v>1596</v>
      </c>
      <c r="D55" s="64">
        <f t="shared" si="0"/>
        <v>675</v>
      </c>
      <c r="E55" s="65">
        <f t="shared" si="1"/>
        <v>0.73289902280130292</v>
      </c>
    </row>
    <row r="56" spans="1:5" x14ac:dyDescent="0.3">
      <c r="A56" s="47">
        <v>43466</v>
      </c>
      <c r="B56" s="63">
        <v>932</v>
      </c>
      <c r="C56" s="63">
        <v>1588</v>
      </c>
      <c r="D56" s="64">
        <f t="shared" si="0"/>
        <v>656</v>
      </c>
      <c r="E56" s="65">
        <f t="shared" si="1"/>
        <v>0.70386266094420602</v>
      </c>
    </row>
    <row r="57" spans="1:5" x14ac:dyDescent="0.3">
      <c r="A57" s="47">
        <v>43497</v>
      </c>
      <c r="B57" s="63">
        <v>940</v>
      </c>
      <c r="C57" s="63">
        <v>1599</v>
      </c>
      <c r="D57" s="64">
        <f t="shared" si="0"/>
        <v>659</v>
      </c>
      <c r="E57" s="65">
        <f t="shared" si="1"/>
        <v>0.70106382978723403</v>
      </c>
    </row>
    <row r="58" spans="1:5" x14ac:dyDescent="0.3">
      <c r="A58" s="47">
        <v>43525</v>
      </c>
      <c r="B58" s="63">
        <v>942</v>
      </c>
      <c r="C58" s="63">
        <v>1613</v>
      </c>
      <c r="D58" s="64">
        <f t="shared" si="0"/>
        <v>671</v>
      </c>
      <c r="E58" s="65">
        <f t="shared" si="1"/>
        <v>0.71231422505307851</v>
      </c>
    </row>
    <row r="59" spans="1:5" x14ac:dyDescent="0.3">
      <c r="A59" s="47">
        <v>43556</v>
      </c>
      <c r="B59" s="63">
        <v>936</v>
      </c>
      <c r="C59" s="63">
        <v>1617</v>
      </c>
      <c r="D59" s="64">
        <f t="shared" si="0"/>
        <v>681</v>
      </c>
      <c r="E59" s="65">
        <f t="shared" si="1"/>
        <v>0.72756410256410253</v>
      </c>
    </row>
    <row r="60" spans="1:5" x14ac:dyDescent="0.3">
      <c r="A60" s="47">
        <v>43586</v>
      </c>
      <c r="B60" s="63">
        <v>934</v>
      </c>
      <c r="C60" s="64">
        <v>1602</v>
      </c>
      <c r="D60" s="64">
        <f t="shared" si="0"/>
        <v>668</v>
      </c>
      <c r="E60" s="65">
        <f t="shared" si="1"/>
        <v>0.71520342612419696</v>
      </c>
    </row>
    <row r="61" spans="1:5" x14ac:dyDescent="0.3">
      <c r="A61" s="47">
        <v>43617</v>
      </c>
      <c r="B61" s="63">
        <v>941</v>
      </c>
      <c r="C61" s="63">
        <v>1611</v>
      </c>
      <c r="D61" s="64">
        <f t="shared" si="0"/>
        <v>670</v>
      </c>
      <c r="E61" s="65">
        <f t="shared" si="1"/>
        <v>0.71200850159404894</v>
      </c>
    </row>
    <row r="62" spans="1:5" x14ac:dyDescent="0.3">
      <c r="A62" s="47">
        <v>43647</v>
      </c>
      <c r="B62" s="63">
        <v>959</v>
      </c>
      <c r="C62" s="63">
        <v>1665</v>
      </c>
      <c r="D62" s="64">
        <f t="shared" si="0"/>
        <v>706</v>
      </c>
      <c r="E62" s="65">
        <f t="shared" si="1"/>
        <v>0.73618352450469238</v>
      </c>
    </row>
    <row r="63" spans="1:5" x14ac:dyDescent="0.3">
      <c r="A63" s="47">
        <v>43678</v>
      </c>
      <c r="B63" s="63">
        <v>970</v>
      </c>
      <c r="C63" s="63">
        <v>1689</v>
      </c>
      <c r="D63" s="64">
        <f t="shared" si="0"/>
        <v>719</v>
      </c>
      <c r="E63" s="65">
        <f t="shared" si="1"/>
        <v>0.74123711340206189</v>
      </c>
    </row>
    <row r="64" spans="1:5" x14ac:dyDescent="0.3">
      <c r="A64" s="47">
        <v>43709</v>
      </c>
      <c r="B64" s="63">
        <v>967</v>
      </c>
      <c r="C64" s="63">
        <v>1694</v>
      </c>
      <c r="D64" s="64">
        <f t="shared" si="0"/>
        <v>727</v>
      </c>
      <c r="E64" s="65">
        <f t="shared" si="1"/>
        <v>0.75180972078593589</v>
      </c>
    </row>
    <row r="65" spans="1:5" x14ac:dyDescent="0.3">
      <c r="A65" s="47">
        <v>43739</v>
      </c>
      <c r="B65" s="63">
        <v>953</v>
      </c>
      <c r="C65" s="63">
        <v>1665</v>
      </c>
      <c r="D65" s="64">
        <f t="shared" si="0"/>
        <v>712</v>
      </c>
      <c r="E65" s="65">
        <f t="shared" si="1"/>
        <v>0.74711437565582373</v>
      </c>
    </row>
    <row r="66" spans="1:5" x14ac:dyDescent="0.3">
      <c r="A66" s="47">
        <v>43770</v>
      </c>
      <c r="B66" s="63">
        <v>947</v>
      </c>
      <c r="C66" s="63">
        <v>1648</v>
      </c>
      <c r="D66" s="64">
        <f t="shared" si="0"/>
        <v>701</v>
      </c>
      <c r="E66" s="65">
        <f t="shared" si="1"/>
        <v>0.74023231256599786</v>
      </c>
    </row>
    <row r="67" spans="1:5" x14ac:dyDescent="0.3">
      <c r="A67" s="47">
        <v>43800</v>
      </c>
      <c r="B67" s="63">
        <v>953</v>
      </c>
      <c r="C67" s="63">
        <v>1630</v>
      </c>
      <c r="D67" s="64">
        <f t="shared" ref="D67:D109" si="2">SUM(C67-B67)</f>
        <v>677</v>
      </c>
      <c r="E67" s="65">
        <f t="shared" ref="E67:E109" si="3">SUM(D67/B67)</f>
        <v>0.71038824763903463</v>
      </c>
    </row>
    <row r="68" spans="1:5" x14ac:dyDescent="0.3">
      <c r="A68" s="47">
        <v>43831</v>
      </c>
      <c r="B68" s="63">
        <v>953</v>
      </c>
      <c r="C68" s="63">
        <v>1627</v>
      </c>
      <c r="D68" s="64">
        <f t="shared" si="2"/>
        <v>674</v>
      </c>
      <c r="E68" s="65">
        <f t="shared" si="3"/>
        <v>0.70724029380902409</v>
      </c>
    </row>
    <row r="69" spans="1:5" x14ac:dyDescent="0.3">
      <c r="A69" s="47">
        <v>43862</v>
      </c>
      <c r="B69" s="63">
        <v>955</v>
      </c>
      <c r="C69" s="63">
        <v>1650</v>
      </c>
      <c r="D69" s="64">
        <f t="shared" si="2"/>
        <v>695</v>
      </c>
      <c r="E69" s="65">
        <f t="shared" si="3"/>
        <v>0.72774869109947649</v>
      </c>
    </row>
    <row r="70" spans="1:5" x14ac:dyDescent="0.3">
      <c r="A70" s="47">
        <v>43891</v>
      </c>
      <c r="B70" s="63">
        <v>959</v>
      </c>
      <c r="C70" s="63">
        <v>1673</v>
      </c>
      <c r="D70" s="64">
        <f t="shared" si="2"/>
        <v>714</v>
      </c>
      <c r="E70" s="65">
        <f t="shared" si="3"/>
        <v>0.74452554744525545</v>
      </c>
    </row>
    <row r="71" spans="1:5" x14ac:dyDescent="0.3">
      <c r="A71" s="47">
        <v>43922</v>
      </c>
      <c r="B71" s="63">
        <v>968</v>
      </c>
      <c r="C71" s="63">
        <v>1668</v>
      </c>
      <c r="D71" s="64">
        <f t="shared" si="2"/>
        <v>700</v>
      </c>
      <c r="E71" s="65">
        <f t="shared" si="3"/>
        <v>0.72314049586776863</v>
      </c>
    </row>
    <row r="72" spans="1:5" x14ac:dyDescent="0.3">
      <c r="A72" s="47">
        <v>43952</v>
      </c>
      <c r="B72" s="63">
        <v>959</v>
      </c>
      <c r="C72" s="63">
        <v>1598</v>
      </c>
      <c r="D72" s="64">
        <f t="shared" si="2"/>
        <v>639</v>
      </c>
      <c r="E72" s="65">
        <f t="shared" si="3"/>
        <v>0.6663190823774765</v>
      </c>
    </row>
    <row r="73" spans="1:5" x14ac:dyDescent="0.3">
      <c r="A73" s="47">
        <v>43983</v>
      </c>
      <c r="B73" s="63">
        <v>951</v>
      </c>
      <c r="C73" s="63">
        <v>1583</v>
      </c>
      <c r="D73" s="64">
        <f t="shared" si="2"/>
        <v>632</v>
      </c>
      <c r="E73" s="65">
        <f t="shared" si="3"/>
        <v>0.66456361724500523</v>
      </c>
    </row>
    <row r="74" spans="1:5" x14ac:dyDescent="0.3">
      <c r="A74" s="47">
        <v>44013</v>
      </c>
      <c r="B74" s="63">
        <v>965</v>
      </c>
      <c r="C74" s="63">
        <v>1611</v>
      </c>
      <c r="D74" s="64">
        <f t="shared" si="2"/>
        <v>646</v>
      </c>
      <c r="E74" s="65">
        <f t="shared" si="3"/>
        <v>0.66943005181347148</v>
      </c>
    </row>
    <row r="75" spans="1:5" x14ac:dyDescent="0.3">
      <c r="A75" s="47">
        <v>44044</v>
      </c>
      <c r="B75" s="63">
        <v>985</v>
      </c>
      <c r="C75" s="63">
        <v>1653</v>
      </c>
      <c r="D75" s="64">
        <f t="shared" si="2"/>
        <v>668</v>
      </c>
      <c r="E75" s="65">
        <f t="shared" si="3"/>
        <v>0.67817258883248732</v>
      </c>
    </row>
    <row r="76" spans="1:5" x14ac:dyDescent="0.3">
      <c r="A76" s="47">
        <v>44075</v>
      </c>
      <c r="B76" s="63">
        <v>987</v>
      </c>
      <c r="C76" s="63">
        <v>1646</v>
      </c>
      <c r="D76" s="64">
        <f t="shared" si="2"/>
        <v>659</v>
      </c>
      <c r="E76" s="65">
        <f t="shared" si="3"/>
        <v>0.66767983789260388</v>
      </c>
    </row>
    <row r="77" spans="1:5" x14ac:dyDescent="0.3">
      <c r="A77" s="47">
        <v>44105</v>
      </c>
      <c r="B77" s="63">
        <v>974</v>
      </c>
      <c r="C77" s="63">
        <v>1603</v>
      </c>
      <c r="D77" s="64">
        <f t="shared" si="2"/>
        <v>629</v>
      </c>
      <c r="E77" s="65">
        <f t="shared" si="3"/>
        <v>0.64579055441478439</v>
      </c>
    </row>
    <row r="78" spans="1:5" x14ac:dyDescent="0.3">
      <c r="A78" s="47">
        <v>44136</v>
      </c>
      <c r="B78" s="63">
        <v>974</v>
      </c>
      <c r="C78" s="63">
        <v>1576</v>
      </c>
      <c r="D78" s="64">
        <f t="shared" si="2"/>
        <v>602</v>
      </c>
      <c r="E78" s="65">
        <f t="shared" si="3"/>
        <v>0.61806981519507187</v>
      </c>
    </row>
    <row r="79" spans="1:5" x14ac:dyDescent="0.3">
      <c r="A79" s="47">
        <v>44166</v>
      </c>
      <c r="B79" s="63">
        <v>979</v>
      </c>
      <c r="C79" s="63">
        <v>1556</v>
      </c>
      <c r="D79" s="64">
        <f t="shared" si="2"/>
        <v>577</v>
      </c>
      <c r="E79" s="65">
        <f t="shared" si="3"/>
        <v>0.58937691521961189</v>
      </c>
    </row>
    <row r="80" spans="1:5" x14ac:dyDescent="0.3">
      <c r="A80" s="47">
        <v>44197</v>
      </c>
      <c r="B80" s="64">
        <v>981</v>
      </c>
      <c r="C80" s="64">
        <v>1563</v>
      </c>
      <c r="D80" s="64">
        <f t="shared" si="2"/>
        <v>582</v>
      </c>
      <c r="E80" s="66">
        <f t="shared" si="3"/>
        <v>0.59327217125382259</v>
      </c>
    </row>
    <row r="81" spans="1:5" x14ac:dyDescent="0.3">
      <c r="A81" s="47">
        <v>44228</v>
      </c>
      <c r="B81" s="64">
        <v>984</v>
      </c>
      <c r="C81" s="64">
        <v>1572</v>
      </c>
      <c r="D81" s="64">
        <f t="shared" si="2"/>
        <v>588</v>
      </c>
      <c r="E81" s="66">
        <f t="shared" si="3"/>
        <v>0.59756097560975607</v>
      </c>
    </row>
    <row r="82" spans="1:5" x14ac:dyDescent="0.3">
      <c r="A82" s="47">
        <v>44256</v>
      </c>
      <c r="B82" s="64">
        <v>992</v>
      </c>
      <c r="C82" s="64">
        <v>1586</v>
      </c>
      <c r="D82" s="64">
        <f t="shared" si="2"/>
        <v>594</v>
      </c>
      <c r="E82" s="66">
        <f t="shared" si="3"/>
        <v>0.59879032258064513</v>
      </c>
    </row>
    <row r="83" spans="1:5" x14ac:dyDescent="0.3">
      <c r="A83" s="47">
        <v>44287</v>
      </c>
      <c r="B83" s="64">
        <v>996</v>
      </c>
      <c r="C83" s="64">
        <v>1580</v>
      </c>
      <c r="D83" s="64">
        <f t="shared" si="2"/>
        <v>584</v>
      </c>
      <c r="E83" s="66">
        <f t="shared" si="3"/>
        <v>0.58634538152610438</v>
      </c>
    </row>
    <row r="84" spans="1:5" x14ac:dyDescent="0.3">
      <c r="A84" s="47">
        <v>44317</v>
      </c>
      <c r="B84" s="64">
        <v>997</v>
      </c>
      <c r="C84" s="64">
        <v>1583</v>
      </c>
      <c r="D84" s="64">
        <f t="shared" si="2"/>
        <v>586</v>
      </c>
      <c r="E84" s="66">
        <f t="shared" si="3"/>
        <v>0.5877632898696088</v>
      </c>
    </row>
    <row r="85" spans="1:5" x14ac:dyDescent="0.3">
      <c r="A85" s="47">
        <v>44348</v>
      </c>
      <c r="B85" s="64">
        <v>1007</v>
      </c>
      <c r="C85" s="64">
        <v>1607</v>
      </c>
      <c r="D85" s="64">
        <f t="shared" si="2"/>
        <v>600</v>
      </c>
      <c r="E85" s="66">
        <f t="shared" si="3"/>
        <v>0.59582919563058589</v>
      </c>
    </row>
    <row r="86" spans="1:5" x14ac:dyDescent="0.3">
      <c r="A86" s="47">
        <v>44378</v>
      </c>
      <c r="B86" s="64">
        <v>1029</v>
      </c>
      <c r="C86" s="64">
        <v>1645</v>
      </c>
      <c r="D86" s="64">
        <f t="shared" si="2"/>
        <v>616</v>
      </c>
      <c r="E86" s="66">
        <f t="shared" si="3"/>
        <v>0.59863945578231292</v>
      </c>
    </row>
    <row r="87" spans="1:5" x14ac:dyDescent="0.3">
      <c r="A87" s="47">
        <v>44409</v>
      </c>
      <c r="B87" s="64">
        <v>1053</v>
      </c>
      <c r="C87" s="64">
        <v>1713</v>
      </c>
      <c r="D87" s="64">
        <f t="shared" si="2"/>
        <v>660</v>
      </c>
      <c r="E87" s="66">
        <f t="shared" si="3"/>
        <v>0.62678062678062674</v>
      </c>
    </row>
    <row r="88" spans="1:5" x14ac:dyDescent="0.3">
      <c r="A88" s="47">
        <v>44440</v>
      </c>
      <c r="B88" s="64">
        <v>1061</v>
      </c>
      <c r="C88" s="64">
        <v>1752</v>
      </c>
      <c r="D88" s="64">
        <f t="shared" si="2"/>
        <v>691</v>
      </c>
      <c r="E88" s="66">
        <f t="shared" si="3"/>
        <v>0.65127238454288405</v>
      </c>
    </row>
    <row r="89" spans="1:5" x14ac:dyDescent="0.3">
      <c r="A89" s="47">
        <v>44470</v>
      </c>
      <c r="B89" s="64">
        <v>1059</v>
      </c>
      <c r="C89" s="64">
        <v>1759</v>
      </c>
      <c r="D89" s="64">
        <f t="shared" si="2"/>
        <v>700</v>
      </c>
      <c r="E89" s="66">
        <f t="shared" si="3"/>
        <v>0.66100094428706324</v>
      </c>
    </row>
    <row r="90" spans="1:5" x14ac:dyDescent="0.3">
      <c r="A90" s="47">
        <v>44501</v>
      </c>
      <c r="B90" s="64">
        <v>1058</v>
      </c>
      <c r="C90" s="64">
        <v>1757</v>
      </c>
      <c r="D90" s="64">
        <f t="shared" si="2"/>
        <v>699</v>
      </c>
      <c r="E90" s="66">
        <f t="shared" si="3"/>
        <v>0.66068052930056709</v>
      </c>
    </row>
    <row r="91" spans="1:5" x14ac:dyDescent="0.3">
      <c r="A91" s="47">
        <v>44531</v>
      </c>
      <c r="B91" s="64">
        <v>1060</v>
      </c>
      <c r="C91" s="64">
        <v>1752</v>
      </c>
      <c r="D91" s="64">
        <f t="shared" si="2"/>
        <v>692</v>
      </c>
      <c r="E91" s="66">
        <f t="shared" si="3"/>
        <v>0.65283018867924525</v>
      </c>
    </row>
    <row r="92" spans="1:5" x14ac:dyDescent="0.3">
      <c r="A92" s="47">
        <v>44562</v>
      </c>
      <c r="B92" s="64">
        <v>1064</v>
      </c>
      <c r="C92" s="64">
        <v>1760</v>
      </c>
      <c r="D92" s="64">
        <f t="shared" si="2"/>
        <v>696</v>
      </c>
      <c r="E92" s="66">
        <f t="shared" si="3"/>
        <v>0.65413533834586468</v>
      </c>
    </row>
    <row r="93" spans="1:5" x14ac:dyDescent="0.3">
      <c r="A93" s="47">
        <v>44593</v>
      </c>
      <c r="B93" s="64">
        <v>1069</v>
      </c>
      <c r="C93" s="64">
        <v>1757</v>
      </c>
      <c r="D93" s="64">
        <f t="shared" si="2"/>
        <v>688</v>
      </c>
      <c r="E93" s="66">
        <f t="shared" si="3"/>
        <v>0.64359214218896166</v>
      </c>
    </row>
    <row r="94" spans="1:5" x14ac:dyDescent="0.3">
      <c r="A94" s="47">
        <v>44621</v>
      </c>
      <c r="B94" s="64">
        <v>1078</v>
      </c>
      <c r="C94" s="64">
        <v>1770</v>
      </c>
      <c r="D94" s="64">
        <f t="shared" si="2"/>
        <v>692</v>
      </c>
      <c r="E94" s="66">
        <f t="shared" si="3"/>
        <v>0.64192949907235619</v>
      </c>
    </row>
    <row r="95" spans="1:5" x14ac:dyDescent="0.3">
      <c r="A95" s="47">
        <v>44652</v>
      </c>
      <c r="B95" s="64">
        <v>1091</v>
      </c>
      <c r="C95" s="64">
        <v>1804</v>
      </c>
      <c r="D95" s="64">
        <f t="shared" si="2"/>
        <v>713</v>
      </c>
      <c r="E95" s="66">
        <f t="shared" si="3"/>
        <v>0.65352887259395054</v>
      </c>
    </row>
    <row r="96" spans="1:5" x14ac:dyDescent="0.3">
      <c r="A96" s="47">
        <v>44682</v>
      </c>
      <c r="B96" s="64">
        <v>1103</v>
      </c>
      <c r="C96" s="64">
        <v>1832</v>
      </c>
      <c r="D96" s="64">
        <f t="shared" si="2"/>
        <v>729</v>
      </c>
      <c r="E96" s="66">
        <f t="shared" si="3"/>
        <v>0.6609247506799637</v>
      </c>
    </row>
    <row r="97" spans="1:5" x14ac:dyDescent="0.3">
      <c r="A97" s="47">
        <v>44713</v>
      </c>
      <c r="B97" s="64">
        <v>1113</v>
      </c>
      <c r="C97" s="64">
        <v>1846</v>
      </c>
      <c r="D97" s="64">
        <f t="shared" si="2"/>
        <v>733</v>
      </c>
      <c r="E97" s="66">
        <f t="shared" si="3"/>
        <v>0.65858041329739447</v>
      </c>
    </row>
    <row r="98" spans="1:5" x14ac:dyDescent="0.3">
      <c r="A98" s="47">
        <v>44743</v>
      </c>
      <c r="B98" s="64">
        <v>1127</v>
      </c>
      <c r="C98" s="64">
        <v>1868</v>
      </c>
      <c r="D98" s="64">
        <f t="shared" si="2"/>
        <v>741</v>
      </c>
      <c r="E98" s="66">
        <f t="shared" si="3"/>
        <v>0.65749778172138418</v>
      </c>
    </row>
    <row r="99" spans="1:5" x14ac:dyDescent="0.3">
      <c r="A99" s="47">
        <v>44774</v>
      </c>
      <c r="B99" s="64">
        <v>1143</v>
      </c>
      <c r="C99" s="64">
        <v>1898</v>
      </c>
      <c r="D99" s="64">
        <f t="shared" si="2"/>
        <v>755</v>
      </c>
      <c r="E99" s="66">
        <f t="shared" si="3"/>
        <v>0.66054243219597553</v>
      </c>
    </row>
    <row r="100" spans="1:5" x14ac:dyDescent="0.3">
      <c r="A100" s="47">
        <v>44805</v>
      </c>
      <c r="B100" s="64">
        <v>1159</v>
      </c>
      <c r="C100" s="64">
        <v>1945</v>
      </c>
      <c r="D100" s="64">
        <f t="shared" si="2"/>
        <v>786</v>
      </c>
      <c r="E100" s="66">
        <f t="shared" si="3"/>
        <v>0.67817083692838653</v>
      </c>
    </row>
    <row r="101" spans="1:5" x14ac:dyDescent="0.3">
      <c r="A101" s="47">
        <v>44835</v>
      </c>
      <c r="B101" s="64">
        <v>1171</v>
      </c>
      <c r="C101" s="64">
        <v>1989</v>
      </c>
      <c r="D101" s="64">
        <f t="shared" si="2"/>
        <v>818</v>
      </c>
      <c r="E101" s="66">
        <f t="shared" si="3"/>
        <v>0.69854824935952176</v>
      </c>
    </row>
    <row r="102" spans="1:5" x14ac:dyDescent="0.3">
      <c r="A102" s="47">
        <v>44866</v>
      </c>
      <c r="B102" s="64">
        <v>1175</v>
      </c>
      <c r="C102" s="64">
        <v>2011</v>
      </c>
      <c r="D102" s="64">
        <f t="shared" si="2"/>
        <v>836</v>
      </c>
      <c r="E102" s="66">
        <f t="shared" si="3"/>
        <v>0.71148936170212762</v>
      </c>
    </row>
    <row r="103" spans="1:5" x14ac:dyDescent="0.3">
      <c r="A103" s="47">
        <v>44896</v>
      </c>
      <c r="B103" s="64">
        <v>1174</v>
      </c>
      <c r="C103" s="64">
        <v>2007</v>
      </c>
      <c r="D103" s="64">
        <f t="shared" si="2"/>
        <v>833</v>
      </c>
      <c r="E103" s="66">
        <f t="shared" si="3"/>
        <v>0.70954003407155031</v>
      </c>
    </row>
    <row r="104" spans="1:5" x14ac:dyDescent="0.3">
      <c r="A104" s="47">
        <v>44927</v>
      </c>
      <c r="B104" s="64">
        <v>1172</v>
      </c>
      <c r="C104" s="64">
        <v>1989</v>
      </c>
      <c r="D104" s="64">
        <f t="shared" si="2"/>
        <v>817</v>
      </c>
      <c r="E104" s="66">
        <f t="shared" si="3"/>
        <v>0.69709897610921501</v>
      </c>
    </row>
    <row r="105" spans="1:5" x14ac:dyDescent="0.3">
      <c r="A105" s="47">
        <v>44958</v>
      </c>
      <c r="B105" s="64">
        <v>1175</v>
      </c>
      <c r="C105" s="64">
        <v>1975</v>
      </c>
      <c r="D105" s="64">
        <f t="shared" si="2"/>
        <v>800</v>
      </c>
      <c r="E105" s="66">
        <f t="shared" si="3"/>
        <v>0.68085106382978722</v>
      </c>
    </row>
    <row r="106" spans="1:5" x14ac:dyDescent="0.3">
      <c r="A106" s="47">
        <v>44986</v>
      </c>
      <c r="B106" s="64">
        <v>1184</v>
      </c>
      <c r="C106" s="64">
        <v>1979</v>
      </c>
      <c r="D106" s="64">
        <f t="shared" si="2"/>
        <v>795</v>
      </c>
      <c r="E106" s="66">
        <f t="shared" si="3"/>
        <v>0.67145270270270274</v>
      </c>
    </row>
    <row r="107" spans="1:5" x14ac:dyDescent="0.3">
      <c r="A107" s="47">
        <v>45017</v>
      </c>
      <c r="B107" s="64">
        <v>1199</v>
      </c>
      <c r="C107" s="64">
        <v>2003</v>
      </c>
      <c r="D107" s="64">
        <f t="shared" si="2"/>
        <v>804</v>
      </c>
      <c r="E107" s="66">
        <f t="shared" si="3"/>
        <v>0.67055879899916593</v>
      </c>
    </row>
    <row r="108" spans="1:5" x14ac:dyDescent="0.3">
      <c r="A108" s="47">
        <v>45047</v>
      </c>
      <c r="B108" s="64">
        <v>1213</v>
      </c>
      <c r="C108" s="64">
        <v>2039</v>
      </c>
      <c r="D108" s="64">
        <f t="shared" si="2"/>
        <v>826</v>
      </c>
      <c r="E108" s="66">
        <f t="shared" si="3"/>
        <v>0.68095630667765872</v>
      </c>
    </row>
    <row r="109" spans="1:5" x14ac:dyDescent="0.3">
      <c r="A109" s="47">
        <v>45078</v>
      </c>
      <c r="B109" s="64">
        <v>1227</v>
      </c>
      <c r="C109" s="64">
        <v>2077</v>
      </c>
      <c r="D109" s="64">
        <f t="shared" si="2"/>
        <v>850</v>
      </c>
      <c r="E109" s="66">
        <f t="shared" si="3"/>
        <v>0.69274653626731864</v>
      </c>
    </row>
    <row r="110" spans="1:5" x14ac:dyDescent="0.3">
      <c r="A110" s="48">
        <v>45108</v>
      </c>
      <c r="B110" s="64">
        <v>1243</v>
      </c>
      <c r="C110" s="64">
        <v>2109</v>
      </c>
      <c r="D110" s="64">
        <f t="shared" ref="D110" si="4">SUM(C110-B110)</f>
        <v>866</v>
      </c>
      <c r="E110" s="66">
        <f t="shared" ref="E110" si="5">SUM(D110/B110)</f>
        <v>0.69670152855993561</v>
      </c>
    </row>
    <row r="111" spans="1:5" x14ac:dyDescent="0.3">
      <c r="A111" s="48">
        <v>45139</v>
      </c>
      <c r="B111" s="64">
        <v>1261</v>
      </c>
      <c r="C111" s="64">
        <v>2145</v>
      </c>
      <c r="D111" s="64">
        <f t="shared" ref="D111:D112" si="6">SUM(C111-B111)</f>
        <v>884</v>
      </c>
      <c r="E111" s="66">
        <f t="shared" ref="E111:E112" si="7">SUM(D111/B111)</f>
        <v>0.7010309278350515</v>
      </c>
    </row>
    <row r="112" spans="1:5" x14ac:dyDescent="0.3">
      <c r="A112" s="48">
        <v>45170</v>
      </c>
      <c r="B112" s="64">
        <v>1276</v>
      </c>
      <c r="C112" s="64">
        <v>2179</v>
      </c>
      <c r="D112" s="64">
        <f t="shared" si="6"/>
        <v>903</v>
      </c>
      <c r="E112" s="66">
        <f t="shared" si="7"/>
        <v>0.70768025078369901</v>
      </c>
    </row>
    <row r="113" spans="1:5" x14ac:dyDescent="0.3">
      <c r="A113" s="48">
        <v>45200</v>
      </c>
      <c r="B113" s="64">
        <v>1283</v>
      </c>
      <c r="C113" s="64">
        <v>2192</v>
      </c>
      <c r="D113" s="64">
        <f t="shared" ref="D113:D114" si="8">SUM(C113-B113)</f>
        <v>909</v>
      </c>
      <c r="E113" s="66">
        <f t="shared" ref="E113:E114" si="9">SUM(D113/B113)</f>
        <v>0.70849571317225257</v>
      </c>
    </row>
    <row r="114" spans="1:5" x14ac:dyDescent="0.3">
      <c r="A114" s="48">
        <v>45231</v>
      </c>
      <c r="B114" s="3">
        <v>1279</v>
      </c>
      <c r="C114" s="3">
        <v>2174</v>
      </c>
      <c r="D114" s="5">
        <f t="shared" si="8"/>
        <v>895</v>
      </c>
      <c r="E114" s="69">
        <f t="shared" si="9"/>
        <v>0.69976544175136823</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09096-C164-44D1-82C7-B2CF7ADC4036}">
  <dimension ref="A1:H22"/>
  <sheetViews>
    <sheetView zoomScale="120" zoomScaleNormal="120" workbookViewId="0">
      <selection activeCell="B16" sqref="B16"/>
    </sheetView>
  </sheetViews>
  <sheetFormatPr defaultRowHeight="14.4" x14ac:dyDescent="0.3"/>
  <cols>
    <col min="1" max="1" width="44.44140625" bestFit="1" customWidth="1"/>
    <col min="2" max="2" width="14.109375" style="5" customWidth="1"/>
    <col min="3" max="3" width="14.5546875" style="53" customWidth="1"/>
    <col min="4" max="4" width="14.33203125" customWidth="1"/>
    <col min="5" max="5" width="16.109375" customWidth="1"/>
    <col min="6" max="6" width="12.88671875" customWidth="1"/>
    <col min="7" max="7" width="10.6640625" bestFit="1" customWidth="1"/>
  </cols>
  <sheetData>
    <row r="1" spans="1:7" s="52" customFormat="1" x14ac:dyDescent="0.3">
      <c r="A1" s="52" t="s">
        <v>35</v>
      </c>
      <c r="B1" s="67">
        <v>45231</v>
      </c>
      <c r="C1" s="67">
        <v>45200</v>
      </c>
      <c r="D1" s="67">
        <v>44866</v>
      </c>
      <c r="E1" s="67">
        <v>43405</v>
      </c>
      <c r="F1" s="60" t="s">
        <v>1</v>
      </c>
      <c r="G1" s="60" t="s">
        <v>2</v>
      </c>
    </row>
    <row r="2" spans="1:7" x14ac:dyDescent="0.3">
      <c r="A2" t="s">
        <v>49</v>
      </c>
      <c r="B2" s="5">
        <v>1724</v>
      </c>
      <c r="C2" s="5">
        <v>1711</v>
      </c>
      <c r="D2" s="5">
        <v>1461</v>
      </c>
      <c r="E2" s="5">
        <v>1169</v>
      </c>
      <c r="F2" s="68">
        <f t="shared" ref="F2:F22" si="0">(B2-C2)/C2</f>
        <v>7.5978959672706016E-3</v>
      </c>
      <c r="G2" s="69">
        <f t="shared" ref="G2:G22" si="1">(C2-D2)/D2</f>
        <v>0.17111567419575632</v>
      </c>
    </row>
    <row r="3" spans="1:7" x14ac:dyDescent="0.3">
      <c r="A3" t="s">
        <v>55</v>
      </c>
      <c r="B3" s="5">
        <v>2068</v>
      </c>
      <c r="C3" s="5">
        <v>2104</v>
      </c>
      <c r="D3" s="5">
        <v>1869</v>
      </c>
      <c r="E3" s="5">
        <v>1483</v>
      </c>
      <c r="F3" s="68">
        <f t="shared" si="0"/>
        <v>-1.7110266159695818E-2</v>
      </c>
      <c r="G3" s="69">
        <f t="shared" si="1"/>
        <v>0.12573568753344033</v>
      </c>
    </row>
    <row r="4" spans="1:7" x14ac:dyDescent="0.3">
      <c r="A4" t="s">
        <v>65</v>
      </c>
      <c r="B4" s="5">
        <v>1771</v>
      </c>
      <c r="C4" s="5">
        <v>1748</v>
      </c>
      <c r="D4" s="5">
        <v>1673</v>
      </c>
      <c r="E4" s="5">
        <v>1274</v>
      </c>
      <c r="F4" s="68">
        <f t="shared" si="0"/>
        <v>1.3157894736842105E-2</v>
      </c>
      <c r="G4" s="69">
        <f t="shared" si="1"/>
        <v>4.4829647340107588E-2</v>
      </c>
    </row>
    <row r="5" spans="1:7" x14ac:dyDescent="0.3">
      <c r="A5" t="s">
        <v>57</v>
      </c>
      <c r="B5" s="5">
        <v>2063</v>
      </c>
      <c r="C5" s="5">
        <v>2091</v>
      </c>
      <c r="D5" s="5">
        <v>1902</v>
      </c>
      <c r="E5" s="5">
        <v>1585</v>
      </c>
      <c r="F5" s="68">
        <f t="shared" si="0"/>
        <v>-1.3390722142515544E-2</v>
      </c>
      <c r="G5" s="69">
        <f t="shared" si="1"/>
        <v>9.9369085173501584E-2</v>
      </c>
    </row>
    <row r="6" spans="1:7" x14ac:dyDescent="0.3">
      <c r="A6" t="s">
        <v>61</v>
      </c>
      <c r="B6" s="5">
        <v>1833</v>
      </c>
      <c r="C6" s="5">
        <v>1863</v>
      </c>
      <c r="D6" s="5">
        <v>1719</v>
      </c>
      <c r="E6" s="5">
        <v>1349</v>
      </c>
      <c r="F6" s="68">
        <f t="shared" si="0"/>
        <v>-1.610305958132045E-2</v>
      </c>
      <c r="G6" s="69">
        <f t="shared" si="1"/>
        <v>8.3769633507853408E-2</v>
      </c>
    </row>
    <row r="7" spans="1:7" x14ac:dyDescent="0.3">
      <c r="A7" t="s">
        <v>54</v>
      </c>
      <c r="B7" s="5">
        <v>2589</v>
      </c>
      <c r="C7" s="5">
        <v>2693</v>
      </c>
      <c r="D7" s="5">
        <v>2451</v>
      </c>
      <c r="E7" s="5">
        <v>2002</v>
      </c>
      <c r="F7" s="68">
        <f t="shared" si="0"/>
        <v>-3.8618640920906055E-2</v>
      </c>
      <c r="G7" s="69">
        <f t="shared" si="1"/>
        <v>9.8735210118319053E-2</v>
      </c>
    </row>
    <row r="8" spans="1:7" x14ac:dyDescent="0.3">
      <c r="A8" t="s">
        <v>53</v>
      </c>
      <c r="B8" s="5">
        <v>1419</v>
      </c>
      <c r="C8" s="5">
        <v>1442</v>
      </c>
      <c r="D8" s="5">
        <v>1340</v>
      </c>
      <c r="E8" s="5">
        <v>1128</v>
      </c>
      <c r="F8" s="68">
        <f t="shared" si="0"/>
        <v>-1.59500693481276E-2</v>
      </c>
      <c r="G8" s="69">
        <f t="shared" si="1"/>
        <v>7.6119402985074622E-2</v>
      </c>
    </row>
    <row r="9" spans="1:7" x14ac:dyDescent="0.3">
      <c r="A9" t="s">
        <v>52</v>
      </c>
      <c r="B9" s="5">
        <v>1989</v>
      </c>
      <c r="C9" s="5">
        <v>2135</v>
      </c>
      <c r="D9" s="5">
        <v>1972</v>
      </c>
      <c r="E9" s="5">
        <v>1413</v>
      </c>
      <c r="F9" s="68">
        <f t="shared" si="0"/>
        <v>-6.8384074941451989E-2</v>
      </c>
      <c r="G9" s="69">
        <f t="shared" si="1"/>
        <v>8.2657200811359022E-2</v>
      </c>
    </row>
    <row r="10" spans="1:7" x14ac:dyDescent="0.3">
      <c r="A10" t="s">
        <v>63</v>
      </c>
      <c r="B10" s="5">
        <v>1868</v>
      </c>
      <c r="C10" s="5">
        <v>1835</v>
      </c>
      <c r="D10" s="5">
        <v>1716</v>
      </c>
      <c r="E10" s="5">
        <v>1425</v>
      </c>
      <c r="F10" s="68">
        <f t="shared" si="0"/>
        <v>1.7983651226158037E-2</v>
      </c>
      <c r="G10" s="69">
        <f t="shared" si="1"/>
        <v>6.9347319347319344E-2</v>
      </c>
    </row>
    <row r="11" spans="1:7" x14ac:dyDescent="0.3">
      <c r="A11" t="s">
        <v>59</v>
      </c>
      <c r="B11" s="5">
        <v>2025</v>
      </c>
      <c r="C11" s="5">
        <v>2029</v>
      </c>
      <c r="D11" s="5">
        <v>1902</v>
      </c>
      <c r="E11" s="5">
        <v>1520</v>
      </c>
      <c r="F11" s="68">
        <f t="shared" si="0"/>
        <v>-1.9714144898965009E-3</v>
      </c>
      <c r="G11" s="69">
        <f t="shared" si="1"/>
        <v>6.6771819137749738E-2</v>
      </c>
    </row>
    <row r="12" spans="1:7" x14ac:dyDescent="0.3">
      <c r="A12" t="s">
        <v>39</v>
      </c>
      <c r="B12" s="5">
        <v>2739</v>
      </c>
      <c r="C12" s="5">
        <v>2808</v>
      </c>
      <c r="D12" s="5">
        <v>2483</v>
      </c>
      <c r="E12" s="5">
        <v>2077</v>
      </c>
      <c r="F12" s="68">
        <f t="shared" si="0"/>
        <v>-2.4572649572649572E-2</v>
      </c>
      <c r="G12" s="69">
        <f t="shared" si="1"/>
        <v>0.13089005235602094</v>
      </c>
    </row>
    <row r="13" spans="1:7" x14ac:dyDescent="0.3">
      <c r="A13" t="s">
        <v>60</v>
      </c>
      <c r="B13" s="5">
        <v>2158</v>
      </c>
      <c r="C13" s="5">
        <v>2205</v>
      </c>
      <c r="D13" s="5">
        <v>2128</v>
      </c>
      <c r="E13" s="5">
        <v>1730</v>
      </c>
      <c r="F13" s="68">
        <f t="shared" si="0"/>
        <v>-2.1315192743764172E-2</v>
      </c>
      <c r="G13" s="69">
        <f t="shared" si="1"/>
        <v>3.6184210526315791E-2</v>
      </c>
    </row>
    <row r="14" spans="1:7" x14ac:dyDescent="0.3">
      <c r="A14" t="s">
        <v>38</v>
      </c>
      <c r="B14" s="5">
        <v>1661</v>
      </c>
      <c r="C14" s="5">
        <v>1688</v>
      </c>
      <c r="D14" s="5">
        <v>1620</v>
      </c>
      <c r="E14" s="5">
        <v>1308</v>
      </c>
      <c r="F14" s="68">
        <f t="shared" si="0"/>
        <v>-1.5995260663507108E-2</v>
      </c>
      <c r="G14" s="69">
        <f t="shared" si="1"/>
        <v>4.1975308641975309E-2</v>
      </c>
    </row>
    <row r="15" spans="1:7" x14ac:dyDescent="0.3">
      <c r="A15" t="s">
        <v>64</v>
      </c>
      <c r="B15" s="5">
        <v>1867</v>
      </c>
      <c r="C15" s="5">
        <v>1929</v>
      </c>
      <c r="D15" s="5">
        <v>1717</v>
      </c>
      <c r="E15" s="5">
        <v>1403</v>
      </c>
      <c r="F15" s="68">
        <f t="shared" si="0"/>
        <v>-3.2141005702436498E-2</v>
      </c>
      <c r="G15" s="69">
        <f t="shared" si="1"/>
        <v>0.12347117064647642</v>
      </c>
    </row>
    <row r="16" spans="1:7" x14ac:dyDescent="0.3">
      <c r="A16" t="s">
        <v>51</v>
      </c>
      <c r="B16" s="5">
        <v>2942</v>
      </c>
      <c r="C16" s="5">
        <v>2940</v>
      </c>
      <c r="D16" s="5">
        <v>2542</v>
      </c>
      <c r="E16" s="5">
        <v>2096</v>
      </c>
      <c r="F16" s="68">
        <f t="shared" si="0"/>
        <v>6.8027210884353737E-4</v>
      </c>
      <c r="G16" s="69">
        <f t="shared" si="1"/>
        <v>0.15656963021243114</v>
      </c>
    </row>
    <row r="17" spans="1:8" x14ac:dyDescent="0.3">
      <c r="A17" t="s">
        <v>50</v>
      </c>
      <c r="B17" s="5">
        <v>2199</v>
      </c>
      <c r="C17" s="5">
        <v>2200</v>
      </c>
      <c r="D17" s="5">
        <v>2018</v>
      </c>
      <c r="E17" s="5">
        <v>1675</v>
      </c>
      <c r="F17" s="68">
        <f t="shared" si="0"/>
        <v>-4.5454545454545455E-4</v>
      </c>
      <c r="G17" s="69">
        <f t="shared" si="1"/>
        <v>9.0188305252725476E-2</v>
      </c>
    </row>
    <row r="18" spans="1:8" x14ac:dyDescent="0.3">
      <c r="A18" t="s">
        <v>56</v>
      </c>
      <c r="B18" s="5">
        <v>1823</v>
      </c>
      <c r="C18" s="5">
        <v>1837</v>
      </c>
      <c r="D18" s="5">
        <v>1770</v>
      </c>
      <c r="E18" s="5">
        <v>1323</v>
      </c>
      <c r="F18" s="68">
        <f t="shared" si="0"/>
        <v>-7.6211213935764837E-3</v>
      </c>
      <c r="G18" s="69">
        <f t="shared" si="1"/>
        <v>3.7853107344632771E-2</v>
      </c>
    </row>
    <row r="19" spans="1:8" x14ac:dyDescent="0.3">
      <c r="A19" t="s">
        <v>62</v>
      </c>
      <c r="B19" s="5">
        <v>1668</v>
      </c>
      <c r="C19" s="5">
        <v>1627</v>
      </c>
      <c r="D19" s="5">
        <v>1562</v>
      </c>
      <c r="E19" s="5">
        <v>1277</v>
      </c>
      <c r="F19" s="68">
        <f t="shared" si="0"/>
        <v>2.5199754148740011E-2</v>
      </c>
      <c r="G19" s="69">
        <f t="shared" si="1"/>
        <v>4.1613316261203584E-2</v>
      </c>
    </row>
    <row r="20" spans="1:8" x14ac:dyDescent="0.3">
      <c r="A20" t="s">
        <v>58</v>
      </c>
      <c r="B20" s="5">
        <v>2347</v>
      </c>
      <c r="C20" s="5">
        <v>2431</v>
      </c>
      <c r="D20" s="5">
        <v>2174</v>
      </c>
      <c r="E20" s="5">
        <v>1745</v>
      </c>
      <c r="F20" s="68">
        <f t="shared" si="0"/>
        <v>-3.455368161250514E-2</v>
      </c>
      <c r="G20" s="69">
        <f t="shared" si="1"/>
        <v>0.11821527138914444</v>
      </c>
    </row>
    <row r="21" spans="1:8" x14ac:dyDescent="0.3">
      <c r="A21" t="s">
        <v>36</v>
      </c>
      <c r="B21" s="5">
        <v>2519</v>
      </c>
      <c r="C21" s="5">
        <v>2510</v>
      </c>
      <c r="D21" s="5">
        <v>2268</v>
      </c>
      <c r="E21" s="5">
        <v>1693</v>
      </c>
      <c r="F21" s="68">
        <f t="shared" si="0"/>
        <v>3.5856573705179283E-3</v>
      </c>
      <c r="G21" s="69">
        <f t="shared" si="1"/>
        <v>0.10670194003527336</v>
      </c>
      <c r="H21" s="53"/>
    </row>
    <row r="22" spans="1:8" x14ac:dyDescent="0.3">
      <c r="A22" t="s">
        <v>37</v>
      </c>
      <c r="B22" s="5">
        <v>3719</v>
      </c>
      <c r="C22" s="5">
        <v>3569</v>
      </c>
      <c r="D22" s="5">
        <v>3315</v>
      </c>
      <c r="E22" s="5">
        <v>2352</v>
      </c>
      <c r="F22" s="68">
        <f t="shared" si="0"/>
        <v>4.2028579434015133E-2</v>
      </c>
      <c r="G22" s="69">
        <f t="shared" si="1"/>
        <v>7.6621417797888391E-2</v>
      </c>
    </row>
  </sheetData>
  <autoFilter ref="A1:G1" xr:uid="{D5709096-C164-44D1-82C7-B2CF7ADC4036}">
    <sortState xmlns:xlrd2="http://schemas.microsoft.com/office/spreadsheetml/2017/richdata2" ref="A2:G22">
      <sortCondition ref="G1"/>
    </sortState>
  </autoFilter>
  <sortState xmlns:xlrd2="http://schemas.microsoft.com/office/spreadsheetml/2017/richdata2" ref="A2:G22">
    <sortCondition ref="A1:A22"/>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CDBB2-1412-449B-BEE3-B0BE2C093D15}">
  <dimension ref="A2:G21"/>
  <sheetViews>
    <sheetView workbookViewId="0">
      <selection activeCell="E23" sqref="E23"/>
    </sheetView>
  </sheetViews>
  <sheetFormatPr defaultColWidth="9.109375" defaultRowHeight="14.4" x14ac:dyDescent="0.3"/>
  <cols>
    <col min="1" max="1" width="9.109375" style="26"/>
    <col min="2" max="2" width="71.5546875" style="26" bestFit="1" customWidth="1"/>
    <col min="3" max="4" width="9.109375" style="26"/>
    <col min="5" max="5" width="70.44140625" style="26" bestFit="1" customWidth="1"/>
    <col min="6" max="16384" width="9.109375" style="26"/>
  </cols>
  <sheetData>
    <row r="2" spans="1:7" ht="15.6" x14ac:dyDescent="0.3">
      <c r="A2"/>
      <c r="B2" s="27" t="s">
        <v>68</v>
      </c>
      <c r="C2" s="28"/>
      <c r="D2" s="29"/>
      <c r="E2" s="27" t="s">
        <v>69</v>
      </c>
      <c r="F2" s="28"/>
      <c r="G2"/>
    </row>
    <row r="3" spans="1:7" ht="15" thickBot="1" x14ac:dyDescent="0.35">
      <c r="A3"/>
      <c r="B3" s="30"/>
      <c r="C3" s="28"/>
      <c r="D3" s="29"/>
      <c r="E3" s="30"/>
      <c r="F3" s="28"/>
      <c r="G3"/>
    </row>
    <row r="4" spans="1:7" ht="39.6" x14ac:dyDescent="0.3">
      <c r="A4"/>
      <c r="B4" s="31" t="s">
        <v>40</v>
      </c>
      <c r="C4" s="32" t="s">
        <v>66</v>
      </c>
      <c r="D4" s="29"/>
      <c r="E4" s="31" t="s">
        <v>40</v>
      </c>
      <c r="F4" s="32" t="s">
        <v>66</v>
      </c>
      <c r="G4"/>
    </row>
    <row r="5" spans="1:7" x14ac:dyDescent="0.3">
      <c r="A5"/>
      <c r="B5" s="33" t="s">
        <v>37</v>
      </c>
      <c r="C5" s="34">
        <v>3719</v>
      </c>
      <c r="D5" s="35"/>
      <c r="E5" s="33" t="s">
        <v>53</v>
      </c>
      <c r="F5" s="34">
        <v>1419</v>
      </c>
      <c r="G5"/>
    </row>
    <row r="6" spans="1:7" x14ac:dyDescent="0.3">
      <c r="A6"/>
      <c r="B6" s="33" t="s">
        <v>51</v>
      </c>
      <c r="C6" s="34">
        <v>2942</v>
      </c>
      <c r="D6" s="35"/>
      <c r="E6" s="33" t="s">
        <v>38</v>
      </c>
      <c r="F6" s="34">
        <v>1661</v>
      </c>
      <c r="G6"/>
    </row>
    <row r="7" spans="1:7" x14ac:dyDescent="0.3">
      <c r="A7"/>
      <c r="B7" s="33" t="s">
        <v>39</v>
      </c>
      <c r="C7" s="34">
        <v>2739</v>
      </c>
      <c r="D7" s="35"/>
      <c r="E7" s="33" t="s">
        <v>62</v>
      </c>
      <c r="F7" s="34">
        <v>1668</v>
      </c>
      <c r="G7"/>
    </row>
    <row r="8" spans="1:7" x14ac:dyDescent="0.3">
      <c r="A8"/>
      <c r="B8" s="33" t="s">
        <v>54</v>
      </c>
      <c r="C8" s="34">
        <v>2589</v>
      </c>
      <c r="D8" s="35"/>
      <c r="E8" s="33" t="s">
        <v>49</v>
      </c>
      <c r="F8" s="34">
        <v>1724</v>
      </c>
      <c r="G8"/>
    </row>
    <row r="9" spans="1:7" ht="15" thickBot="1" x14ac:dyDescent="0.35">
      <c r="A9"/>
      <c r="B9" s="36" t="s">
        <v>36</v>
      </c>
      <c r="C9" s="37">
        <v>2519</v>
      </c>
      <c r="D9" s="35"/>
      <c r="E9" s="36" t="s">
        <v>65</v>
      </c>
      <c r="F9" s="37">
        <v>1771</v>
      </c>
      <c r="G9"/>
    </row>
    <row r="10" spans="1:7" x14ac:dyDescent="0.3">
      <c r="A10"/>
      <c r="B10" s="29"/>
      <c r="C10" s="38"/>
      <c r="D10" s="29"/>
      <c r="E10" s="29"/>
      <c r="F10" s="38"/>
      <c r="G10"/>
    </row>
    <row r="11" spans="1:7" ht="15.6" x14ac:dyDescent="0.3">
      <c r="A11"/>
      <c r="B11" s="27" t="s">
        <v>41</v>
      </c>
      <c r="C11" s="28"/>
      <c r="D11" s="29"/>
      <c r="E11" s="27" t="s">
        <v>42</v>
      </c>
      <c r="F11" s="28"/>
      <c r="G11"/>
    </row>
    <row r="12" spans="1:7" ht="15" thickBot="1" x14ac:dyDescent="0.35">
      <c r="A12"/>
      <c r="B12" s="30"/>
      <c r="C12" s="28"/>
      <c r="D12" s="29"/>
      <c r="E12" s="30"/>
      <c r="F12" s="28"/>
      <c r="G12"/>
    </row>
    <row r="13" spans="1:7" ht="26.4" x14ac:dyDescent="0.3">
      <c r="A13"/>
      <c r="B13" s="57" t="s">
        <v>40</v>
      </c>
      <c r="C13" s="54" t="s">
        <v>43</v>
      </c>
      <c r="D13" s="29"/>
      <c r="E13" s="31" t="s">
        <v>40</v>
      </c>
      <c r="F13" s="32" t="s">
        <v>43</v>
      </c>
      <c r="G13"/>
    </row>
    <row r="14" spans="1:7" x14ac:dyDescent="0.3">
      <c r="A14"/>
      <c r="B14" s="58" t="s">
        <v>49</v>
      </c>
      <c r="C14" s="55">
        <v>0.17111567419575632</v>
      </c>
      <c r="D14" s="29"/>
      <c r="E14" s="33" t="s">
        <v>60</v>
      </c>
      <c r="F14" s="39">
        <v>3.6184210526315791E-2</v>
      </c>
      <c r="G14"/>
    </row>
    <row r="15" spans="1:7" x14ac:dyDescent="0.3">
      <c r="A15"/>
      <c r="B15" s="58" t="s">
        <v>51</v>
      </c>
      <c r="C15" s="55">
        <v>0.15656963021243114</v>
      </c>
      <c r="D15" s="29"/>
      <c r="E15" s="33" t="s">
        <v>56</v>
      </c>
      <c r="F15" s="39">
        <v>3.7853107344632771E-2</v>
      </c>
      <c r="G15"/>
    </row>
    <row r="16" spans="1:7" x14ac:dyDescent="0.3">
      <c r="A16"/>
      <c r="B16" s="58" t="s">
        <v>39</v>
      </c>
      <c r="C16" s="55">
        <v>0.13089005235602094</v>
      </c>
      <c r="D16" s="29"/>
      <c r="E16" s="33" t="s">
        <v>62</v>
      </c>
      <c r="F16" s="39">
        <v>4.1613316261203584E-2</v>
      </c>
      <c r="G16"/>
    </row>
    <row r="17" spans="1:7" x14ac:dyDescent="0.3">
      <c r="A17"/>
      <c r="B17" s="58" t="s">
        <v>55</v>
      </c>
      <c r="C17" s="55">
        <v>0.12573568753344033</v>
      </c>
      <c r="D17" s="29"/>
      <c r="E17" s="33" t="s">
        <v>38</v>
      </c>
      <c r="F17" s="39">
        <v>4.1975308641975309E-2</v>
      </c>
      <c r="G17"/>
    </row>
    <row r="18" spans="1:7" ht="15" thickBot="1" x14ac:dyDescent="0.35">
      <c r="A18"/>
      <c r="B18" s="59" t="s">
        <v>64</v>
      </c>
      <c r="C18" s="56">
        <v>0.12347117064647642</v>
      </c>
      <c r="D18" s="29"/>
      <c r="E18" s="36" t="s">
        <v>65</v>
      </c>
      <c r="F18" s="40">
        <v>4.4829647340107588E-2</v>
      </c>
      <c r="G18"/>
    </row>
    <row r="19" spans="1:7" x14ac:dyDescent="0.3">
      <c r="A19"/>
      <c r="B19" s="29"/>
      <c r="C19" s="38"/>
      <c r="D19" s="29"/>
      <c r="E19" s="29"/>
      <c r="F19"/>
      <c r="G19"/>
    </row>
    <row r="21" spans="1:7" x14ac:dyDescent="0.3">
      <c r="E21"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79d439a-6b4c-404b-8689-7200e9667e7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557569C49F074EB7721B78976E7CF4" ma:contentTypeVersion="13" ma:contentTypeDescription="Create a new document." ma:contentTypeScope="" ma:versionID="c17872c885c5bc6b19945390004f46a2">
  <xsd:schema xmlns:xsd="http://www.w3.org/2001/XMLSchema" xmlns:xs="http://www.w3.org/2001/XMLSchema" xmlns:p="http://schemas.microsoft.com/office/2006/metadata/properties" xmlns:ns3="82a2426b-d884-4171-8453-a037dbb01091" xmlns:ns4="079d439a-6b4c-404b-8689-7200e9667e7b" targetNamespace="http://schemas.microsoft.com/office/2006/metadata/properties" ma:root="true" ma:fieldsID="efd8b7f32f7575ef3612293876c7fe82" ns3:_="" ns4:_="">
    <xsd:import namespace="82a2426b-d884-4171-8453-a037dbb01091"/>
    <xsd:import namespace="079d439a-6b4c-404b-8689-7200e9667e7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a2426b-d884-4171-8453-a037dbb0109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9d439a-6b4c-404b-8689-7200e9667e7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893BAC-093D-4EC6-9C2C-4FBB292AD397}">
  <ds:schemaRefs>
    <ds:schemaRef ds:uri="82a2426b-d884-4171-8453-a037dbb01091"/>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 ds:uri="079d439a-6b4c-404b-8689-7200e9667e7b"/>
    <ds:schemaRef ds:uri="http://purl.org/dc/terms/"/>
  </ds:schemaRefs>
</ds:datastoreItem>
</file>

<file path=customXml/itemProps2.xml><?xml version="1.0" encoding="utf-8"?>
<ds:datastoreItem xmlns:ds="http://schemas.openxmlformats.org/officeDocument/2006/customXml" ds:itemID="{5CF30D75-174F-453B-9518-F56CA3208772}">
  <ds:schemaRefs>
    <ds:schemaRef ds:uri="http://schemas.microsoft.com/sharepoint/v3/contenttype/forms"/>
  </ds:schemaRefs>
</ds:datastoreItem>
</file>

<file path=customXml/itemProps3.xml><?xml version="1.0" encoding="utf-8"?>
<ds:datastoreItem xmlns:ds="http://schemas.openxmlformats.org/officeDocument/2006/customXml" ds:itemID="{8E23B2AD-D11E-42D6-8A24-C76CB2CD43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a2426b-d884-4171-8453-a037dbb01091"/>
    <ds:schemaRef ds:uri="079d439a-6b4c-404b-8689-7200e9667e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HRI Intro</vt:lpstr>
      <vt:lpstr>Summary By Region</vt:lpstr>
      <vt:lpstr>Chart 1 | UK Rents</vt:lpstr>
      <vt:lpstr>Chart 2 | UK Rents Exl London</vt:lpstr>
      <vt:lpstr>Chart 3 | London Rents</vt:lpstr>
      <vt:lpstr>Regional Charts | All</vt:lpstr>
      <vt:lpstr>UK &amp; London | Variation</vt:lpstr>
      <vt:lpstr>London Borough | Average Rents</vt:lpstr>
      <vt:lpstr>London Boroughs | Ranked</vt:lpstr>
      <vt:lpstr>Rent To Income Ratio | Chart</vt:lpstr>
      <vt:lpstr>Rent To Income | All</vt:lpstr>
    </vt:vector>
  </TitlesOfParts>
  <Company>Barbon Insurance Group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Cornish</dc:creator>
  <cp:lastModifiedBy>Aisling Harrison</cp:lastModifiedBy>
  <dcterms:created xsi:type="dcterms:W3CDTF">2023-07-31T10:02:54Z</dcterms:created>
  <dcterms:modified xsi:type="dcterms:W3CDTF">2023-11-29T15:58:30Z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0x0101007B557569C49F074EB7721B78976E7CF4</vt:lpwstr>
  </property>
</Properties>
</file>